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0" yWindow="0" windowWidth="20490" windowHeight="9045"/>
  </bookViews>
  <sheets>
    <sheet name="Cuadro 1 CompNorm" sheetId="12" r:id="rId1"/>
  </sheets>
  <definedNames>
    <definedName name="_xlnm.Print_Area" localSheetId="0">'Cuadro 1 CompNorm'!$A$1:$P$701</definedName>
    <definedName name="_xlnm.Print_Titles" localSheetId="0">'Cuadro 1 CompNorm'!$6:$12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3" i="12" l="1"/>
  <c r="H693" i="12"/>
  <c r="C693" i="12"/>
  <c r="M692" i="12"/>
  <c r="H692" i="12"/>
  <c r="C692" i="12"/>
  <c r="M691" i="12"/>
  <c r="H691" i="12"/>
  <c r="C691" i="12"/>
  <c r="M690" i="12"/>
  <c r="H690" i="12"/>
  <c r="H688" i="12" s="1"/>
  <c r="C690" i="12"/>
  <c r="M689" i="12"/>
  <c r="H689" i="12"/>
  <c r="C689" i="12"/>
  <c r="C688" i="12" s="1"/>
  <c r="O688" i="12"/>
  <c r="N688" i="12"/>
  <c r="L688" i="12"/>
  <c r="K688" i="12"/>
  <c r="J688" i="12"/>
  <c r="I688" i="12"/>
  <c r="G688" i="12"/>
  <c r="F688" i="12"/>
  <c r="E688" i="12"/>
  <c r="D688" i="12"/>
  <c r="M687" i="12"/>
  <c r="H687" i="12"/>
  <c r="C687" i="12"/>
  <c r="M686" i="12"/>
  <c r="H686" i="12"/>
  <c r="H685" i="12" s="1"/>
  <c r="C686" i="12"/>
  <c r="O685" i="12"/>
  <c r="N685" i="12"/>
  <c r="M685" i="12"/>
  <c r="L685" i="12"/>
  <c r="K685" i="12"/>
  <c r="J685" i="12"/>
  <c r="I685" i="12"/>
  <c r="G685" i="12"/>
  <c r="F685" i="12"/>
  <c r="E685" i="12"/>
  <c r="D685" i="12"/>
  <c r="M684" i="12"/>
  <c r="H684" i="12"/>
  <c r="C684" i="12"/>
  <c r="M683" i="12"/>
  <c r="H683" i="12"/>
  <c r="C683" i="12"/>
  <c r="M682" i="12"/>
  <c r="H682" i="12"/>
  <c r="H680" i="12" s="1"/>
  <c r="C682" i="12"/>
  <c r="M681" i="12"/>
  <c r="H681" i="12"/>
  <c r="C681" i="12"/>
  <c r="C680" i="12" s="1"/>
  <c r="O680" i="12"/>
  <c r="N680" i="12"/>
  <c r="L680" i="12"/>
  <c r="K680" i="12"/>
  <c r="J680" i="12"/>
  <c r="I680" i="12"/>
  <c r="G680" i="12"/>
  <c r="F680" i="12"/>
  <c r="E680" i="12"/>
  <c r="D680" i="12"/>
  <c r="M679" i="12"/>
  <c r="H679" i="12"/>
  <c r="C679" i="12"/>
  <c r="M678" i="12"/>
  <c r="H678" i="12"/>
  <c r="C678" i="12"/>
  <c r="M677" i="12"/>
  <c r="H677" i="12"/>
  <c r="C677" i="12"/>
  <c r="M676" i="12"/>
  <c r="H676" i="12"/>
  <c r="C676" i="12"/>
  <c r="M675" i="12"/>
  <c r="H675" i="12"/>
  <c r="C675" i="12"/>
  <c r="O674" i="12"/>
  <c r="O673" i="12" s="1"/>
  <c r="O671" i="12" s="1"/>
  <c r="N674" i="12"/>
  <c r="L674" i="12"/>
  <c r="K674" i="12"/>
  <c r="K673" i="12" s="1"/>
  <c r="K671" i="12" s="1"/>
  <c r="J674" i="12"/>
  <c r="J673" i="12" s="1"/>
  <c r="I674" i="12"/>
  <c r="I673" i="12" s="1"/>
  <c r="I671" i="12" s="1"/>
  <c r="G674" i="12"/>
  <c r="F674" i="12"/>
  <c r="F673" i="12" s="1"/>
  <c r="F671" i="12" s="1"/>
  <c r="E674" i="12"/>
  <c r="E673" i="12" s="1"/>
  <c r="E671" i="12" s="1"/>
  <c r="D674" i="12"/>
  <c r="L673" i="12"/>
  <c r="L671" i="12" s="1"/>
  <c r="G673" i="12"/>
  <c r="G671" i="12" s="1"/>
  <c r="D673" i="12"/>
  <c r="D671" i="12" s="1"/>
  <c r="M672" i="12"/>
  <c r="H672" i="12"/>
  <c r="C672" i="12"/>
  <c r="J671" i="12"/>
  <c r="M670" i="12"/>
  <c r="H670" i="12"/>
  <c r="H668" i="12" s="1"/>
  <c r="H667" i="12" s="1"/>
  <c r="C670" i="12"/>
  <c r="M669" i="12"/>
  <c r="H669" i="12"/>
  <c r="C669" i="12"/>
  <c r="O668" i="12"/>
  <c r="O667" i="12" s="1"/>
  <c r="O665" i="12" s="1"/>
  <c r="N668" i="12"/>
  <c r="N667" i="12" s="1"/>
  <c r="L668" i="12"/>
  <c r="L667" i="12" s="1"/>
  <c r="L665" i="12" s="1"/>
  <c r="K668" i="12"/>
  <c r="K667" i="12" s="1"/>
  <c r="J668" i="12"/>
  <c r="I668" i="12"/>
  <c r="G668" i="12"/>
  <c r="G667" i="12" s="1"/>
  <c r="G665" i="12" s="1"/>
  <c r="F668" i="12"/>
  <c r="E668" i="12"/>
  <c r="D668" i="12"/>
  <c r="D667" i="12" s="1"/>
  <c r="D665" i="12" s="1"/>
  <c r="C668" i="12"/>
  <c r="C667" i="12" s="1"/>
  <c r="C665" i="12" s="1"/>
  <c r="J667" i="12"/>
  <c r="J665" i="12" s="1"/>
  <c r="I667" i="12"/>
  <c r="I665" i="12" s="1"/>
  <c r="F667" i="12"/>
  <c r="F665" i="12" s="1"/>
  <c r="E667" i="12"/>
  <c r="E665" i="12" s="1"/>
  <c r="M666" i="12"/>
  <c r="H666" i="12"/>
  <c r="C666" i="12"/>
  <c r="K665" i="12"/>
  <c r="H665" i="12"/>
  <c r="M664" i="12"/>
  <c r="M663" i="12" s="1"/>
  <c r="H664" i="12"/>
  <c r="H663" i="12" s="1"/>
  <c r="C664" i="12"/>
  <c r="C663" i="12" s="1"/>
  <c r="O663" i="12"/>
  <c r="O661" i="12" s="1"/>
  <c r="N663" i="12"/>
  <c r="L663" i="12"/>
  <c r="K663" i="12"/>
  <c r="K661" i="12" s="1"/>
  <c r="J663" i="12"/>
  <c r="J661" i="12" s="1"/>
  <c r="I663" i="12"/>
  <c r="I661" i="12" s="1"/>
  <c r="G663" i="12"/>
  <c r="G661" i="12" s="1"/>
  <c r="F663" i="12"/>
  <c r="F661" i="12" s="1"/>
  <c r="E663" i="12"/>
  <c r="E661" i="12" s="1"/>
  <c r="D663" i="12"/>
  <c r="M662" i="12"/>
  <c r="H662" i="12"/>
  <c r="C662" i="12"/>
  <c r="L661" i="12"/>
  <c r="H661" i="12"/>
  <c r="D661" i="12"/>
  <c r="M660" i="12"/>
  <c r="M659" i="12" s="1"/>
  <c r="H660" i="12"/>
  <c r="H659" i="12" s="1"/>
  <c r="C660" i="12"/>
  <c r="C659" i="12" s="1"/>
  <c r="O659" i="12"/>
  <c r="N659" i="12"/>
  <c r="L659" i="12"/>
  <c r="K659" i="12"/>
  <c r="J659" i="12"/>
  <c r="J657" i="12" s="1"/>
  <c r="I659" i="12"/>
  <c r="I657" i="12" s="1"/>
  <c r="G659" i="12"/>
  <c r="F659" i="12"/>
  <c r="F657" i="12" s="1"/>
  <c r="E659" i="12"/>
  <c r="E657" i="12" s="1"/>
  <c r="E656" i="12" s="1"/>
  <c r="D659" i="12"/>
  <c r="D657" i="12" s="1"/>
  <c r="M658" i="12"/>
  <c r="H658" i="12"/>
  <c r="C658" i="12"/>
  <c r="O657" i="12"/>
  <c r="L657" i="12"/>
  <c r="K657" i="12"/>
  <c r="H657" i="12"/>
  <c r="G657" i="12"/>
  <c r="M655" i="12"/>
  <c r="H655" i="12"/>
  <c r="C655" i="12"/>
  <c r="M654" i="12"/>
  <c r="H654" i="12"/>
  <c r="H652" i="12" s="1"/>
  <c r="C654" i="12"/>
  <c r="M653" i="12"/>
  <c r="H653" i="12"/>
  <c r="C653" i="12"/>
  <c r="C652" i="12" s="1"/>
  <c r="O652" i="12"/>
  <c r="N652" i="12"/>
  <c r="L652" i="12"/>
  <c r="L648" i="12" s="1"/>
  <c r="L645" i="12" s="1"/>
  <c r="K652" i="12"/>
  <c r="K648" i="12" s="1"/>
  <c r="K645" i="12" s="1"/>
  <c r="J652" i="12"/>
  <c r="I652" i="12"/>
  <c r="G652" i="12"/>
  <c r="G648" i="12" s="1"/>
  <c r="G645" i="12" s="1"/>
  <c r="F652" i="12"/>
  <c r="E652" i="12"/>
  <c r="D652" i="12"/>
  <c r="M651" i="12"/>
  <c r="H651" i="12"/>
  <c r="C651" i="12"/>
  <c r="M650" i="12"/>
  <c r="H650" i="12"/>
  <c r="H649" i="12" s="1"/>
  <c r="H648" i="12" s="1"/>
  <c r="C650" i="12"/>
  <c r="O649" i="12"/>
  <c r="O648" i="12" s="1"/>
  <c r="O645" i="12" s="1"/>
  <c r="N649" i="12"/>
  <c r="M649" i="12"/>
  <c r="L649" i="12"/>
  <c r="K649" i="12"/>
  <c r="J649" i="12"/>
  <c r="J648" i="12" s="1"/>
  <c r="J645" i="12" s="1"/>
  <c r="I649" i="12"/>
  <c r="I648" i="12" s="1"/>
  <c r="I645" i="12" s="1"/>
  <c r="G649" i="12"/>
  <c r="F649" i="12"/>
  <c r="E649" i="12"/>
  <c r="E648" i="12" s="1"/>
  <c r="E645" i="12" s="1"/>
  <c r="D649" i="12"/>
  <c r="M647" i="12"/>
  <c r="H647" i="12"/>
  <c r="C647" i="12"/>
  <c r="M646" i="12"/>
  <c r="H646" i="12"/>
  <c r="C646" i="12"/>
  <c r="M644" i="12"/>
  <c r="H644" i="12"/>
  <c r="C644" i="12"/>
  <c r="M643" i="12"/>
  <c r="H643" i="12"/>
  <c r="C643" i="12"/>
  <c r="M642" i="12"/>
  <c r="H642" i="12"/>
  <c r="C642" i="12"/>
  <c r="M641" i="12"/>
  <c r="H641" i="12"/>
  <c r="C641" i="12"/>
  <c r="O640" i="12"/>
  <c r="O639" i="12" s="1"/>
  <c r="N640" i="12"/>
  <c r="L640" i="12"/>
  <c r="L639" i="12" s="1"/>
  <c r="K640" i="12"/>
  <c r="K639" i="12" s="1"/>
  <c r="J640" i="12"/>
  <c r="J639" i="12" s="1"/>
  <c r="I640" i="12"/>
  <c r="G640" i="12"/>
  <c r="G639" i="12" s="1"/>
  <c r="F640" i="12"/>
  <c r="F639" i="12" s="1"/>
  <c r="E640" i="12"/>
  <c r="D640" i="12"/>
  <c r="D639" i="12" s="1"/>
  <c r="C640" i="12"/>
  <c r="C639" i="12" s="1"/>
  <c r="N639" i="12"/>
  <c r="I639" i="12"/>
  <c r="E639" i="12"/>
  <c r="M638" i="12"/>
  <c r="H638" i="12"/>
  <c r="C638" i="12"/>
  <c r="M637" i="12"/>
  <c r="H637" i="12"/>
  <c r="C637" i="12"/>
  <c r="M636" i="12"/>
  <c r="H636" i="12"/>
  <c r="C636" i="12"/>
  <c r="O635" i="12"/>
  <c r="O633" i="12" s="1"/>
  <c r="O632" i="12" s="1"/>
  <c r="N635" i="12"/>
  <c r="L635" i="12"/>
  <c r="K635" i="12"/>
  <c r="K633" i="12" s="1"/>
  <c r="K632" i="12" s="1"/>
  <c r="J635" i="12"/>
  <c r="J633" i="12" s="1"/>
  <c r="J632" i="12" s="1"/>
  <c r="I635" i="12"/>
  <c r="I633" i="12" s="1"/>
  <c r="I632" i="12" s="1"/>
  <c r="G635" i="12"/>
  <c r="G633" i="12" s="1"/>
  <c r="G632" i="12" s="1"/>
  <c r="F635" i="12"/>
  <c r="F633" i="12" s="1"/>
  <c r="F632" i="12" s="1"/>
  <c r="E635" i="12"/>
  <c r="D635" i="12"/>
  <c r="D633" i="12" s="1"/>
  <c r="D632" i="12" s="1"/>
  <c r="C635" i="12"/>
  <c r="M634" i="12"/>
  <c r="H634" i="12"/>
  <c r="C634" i="12"/>
  <c r="L633" i="12"/>
  <c r="L632" i="12" s="1"/>
  <c r="E633" i="12"/>
  <c r="E632" i="12" s="1"/>
  <c r="M631" i="12"/>
  <c r="H631" i="12"/>
  <c r="C631" i="12"/>
  <c r="M630" i="12"/>
  <c r="H630" i="12"/>
  <c r="C630" i="12"/>
  <c r="M629" i="12"/>
  <c r="H629" i="12"/>
  <c r="H628" i="12" s="1"/>
  <c r="H626" i="12" s="1"/>
  <c r="H625" i="12" s="1"/>
  <c r="C629" i="12"/>
  <c r="C628" i="12" s="1"/>
  <c r="O628" i="12"/>
  <c r="N628" i="12"/>
  <c r="N626" i="12" s="1"/>
  <c r="M628" i="12"/>
  <c r="L628" i="12"/>
  <c r="L626" i="12" s="1"/>
  <c r="L625" i="12" s="1"/>
  <c r="K628" i="12"/>
  <c r="J628" i="12"/>
  <c r="I628" i="12"/>
  <c r="I626" i="12" s="1"/>
  <c r="I625" i="12" s="1"/>
  <c r="I624" i="12" s="1"/>
  <c r="I623" i="12" s="1"/>
  <c r="G628" i="12"/>
  <c r="F628" i="12"/>
  <c r="F626" i="12" s="1"/>
  <c r="F625" i="12" s="1"/>
  <c r="E628" i="12"/>
  <c r="E626" i="12" s="1"/>
  <c r="E625" i="12" s="1"/>
  <c r="E624" i="12" s="1"/>
  <c r="E623" i="12" s="1"/>
  <c r="D628" i="12"/>
  <c r="D626" i="12" s="1"/>
  <c r="D625" i="12" s="1"/>
  <c r="D624" i="12" s="1"/>
  <c r="D623" i="12" s="1"/>
  <c r="M627" i="12"/>
  <c r="H627" i="12"/>
  <c r="C627" i="12"/>
  <c r="C626" i="12" s="1"/>
  <c r="C625" i="12" s="1"/>
  <c r="O626" i="12"/>
  <c r="O625" i="12" s="1"/>
  <c r="K626" i="12"/>
  <c r="K625" i="12" s="1"/>
  <c r="J626" i="12"/>
  <c r="J625" i="12" s="1"/>
  <c r="G626" i="12"/>
  <c r="G625" i="12" s="1"/>
  <c r="G624" i="12" s="1"/>
  <c r="G623" i="12" s="1"/>
  <c r="M622" i="12"/>
  <c r="H622" i="12"/>
  <c r="H620" i="12" s="1"/>
  <c r="H619" i="12" s="1"/>
  <c r="C622" i="12"/>
  <c r="C620" i="12" s="1"/>
  <c r="C619" i="12" s="1"/>
  <c r="M621" i="12"/>
  <c r="H621" i="12"/>
  <c r="C621" i="12"/>
  <c r="O620" i="12"/>
  <c r="O619" i="12" s="1"/>
  <c r="N620" i="12"/>
  <c r="L620" i="12"/>
  <c r="K620" i="12"/>
  <c r="K619" i="12" s="1"/>
  <c r="J620" i="12"/>
  <c r="J619" i="12" s="1"/>
  <c r="J613" i="12" s="1"/>
  <c r="I620" i="12"/>
  <c r="I619" i="12" s="1"/>
  <c r="G620" i="12"/>
  <c r="G619" i="12" s="1"/>
  <c r="F620" i="12"/>
  <c r="F619" i="12" s="1"/>
  <c r="E620" i="12"/>
  <c r="D620" i="12"/>
  <c r="D619" i="12" s="1"/>
  <c r="N619" i="12"/>
  <c r="L619" i="12"/>
  <c r="E619" i="12"/>
  <c r="E613" i="12" s="1"/>
  <c r="M618" i="12"/>
  <c r="H618" i="12"/>
  <c r="C618" i="12"/>
  <c r="M617" i="12"/>
  <c r="M616" i="12" s="1"/>
  <c r="M615" i="12" s="1"/>
  <c r="M614" i="12" s="1"/>
  <c r="H617" i="12"/>
  <c r="C617" i="12"/>
  <c r="O616" i="12"/>
  <c r="O615" i="12" s="1"/>
  <c r="N616" i="12"/>
  <c r="N615" i="12" s="1"/>
  <c r="L616" i="12"/>
  <c r="L615" i="12" s="1"/>
  <c r="L614" i="12" s="1"/>
  <c r="K616" i="12"/>
  <c r="K615" i="12" s="1"/>
  <c r="K614" i="12" s="1"/>
  <c r="J616" i="12"/>
  <c r="I616" i="12"/>
  <c r="I615" i="12" s="1"/>
  <c r="I614" i="12" s="1"/>
  <c r="I613" i="12" s="1"/>
  <c r="G616" i="12"/>
  <c r="G615" i="12" s="1"/>
  <c r="F616" i="12"/>
  <c r="E616" i="12"/>
  <c r="D616" i="12"/>
  <c r="D615" i="12" s="1"/>
  <c r="D614" i="12" s="1"/>
  <c r="D613" i="12" s="1"/>
  <c r="C616" i="12"/>
  <c r="C615" i="12" s="1"/>
  <c r="J615" i="12"/>
  <c r="J614" i="12" s="1"/>
  <c r="F615" i="12"/>
  <c r="F614" i="12" s="1"/>
  <c r="E615" i="12"/>
  <c r="E614" i="12" s="1"/>
  <c r="O614" i="12"/>
  <c r="G614" i="12"/>
  <c r="G613" i="12" s="1"/>
  <c r="C614" i="12"/>
  <c r="M612" i="12"/>
  <c r="H612" i="12"/>
  <c r="C612" i="12"/>
  <c r="M611" i="12"/>
  <c r="H611" i="12"/>
  <c r="C611" i="12"/>
  <c r="M610" i="12"/>
  <c r="M609" i="12" s="1"/>
  <c r="M608" i="12" s="1"/>
  <c r="H610" i="12"/>
  <c r="C610" i="12"/>
  <c r="O609" i="12"/>
  <c r="O608" i="12" s="1"/>
  <c r="N609" i="12"/>
  <c r="L609" i="12"/>
  <c r="K609" i="12"/>
  <c r="K608" i="12" s="1"/>
  <c r="J609" i="12"/>
  <c r="J608" i="12" s="1"/>
  <c r="I609" i="12"/>
  <c r="I608" i="12" s="1"/>
  <c r="G609" i="12"/>
  <c r="G608" i="12" s="1"/>
  <c r="F609" i="12"/>
  <c r="F608" i="12" s="1"/>
  <c r="E609" i="12"/>
  <c r="D609" i="12"/>
  <c r="D608" i="12" s="1"/>
  <c r="L608" i="12"/>
  <c r="E608" i="12"/>
  <c r="M607" i="12"/>
  <c r="H607" i="12"/>
  <c r="C607" i="12"/>
  <c r="M606" i="12"/>
  <c r="H606" i="12"/>
  <c r="C606" i="12"/>
  <c r="M605" i="12"/>
  <c r="M604" i="12" s="1"/>
  <c r="M603" i="12" s="1"/>
  <c r="H605" i="12"/>
  <c r="C605" i="12"/>
  <c r="C604" i="12" s="1"/>
  <c r="C603" i="12" s="1"/>
  <c r="O604" i="12"/>
  <c r="O603" i="12" s="1"/>
  <c r="N604" i="12"/>
  <c r="L604" i="12"/>
  <c r="K604" i="12"/>
  <c r="K603" i="12" s="1"/>
  <c r="K602" i="12" s="1"/>
  <c r="K601" i="12" s="1"/>
  <c r="J604" i="12"/>
  <c r="J603" i="12" s="1"/>
  <c r="I604" i="12"/>
  <c r="G604" i="12"/>
  <c r="G603" i="12" s="1"/>
  <c r="F604" i="12"/>
  <c r="F603" i="12" s="1"/>
  <c r="F602" i="12" s="1"/>
  <c r="F601" i="12" s="1"/>
  <c r="E604" i="12"/>
  <c r="D604" i="12"/>
  <c r="D603" i="12" s="1"/>
  <c r="L603" i="12"/>
  <c r="L602" i="12" s="1"/>
  <c r="L601" i="12" s="1"/>
  <c r="I603" i="12"/>
  <c r="E603" i="12"/>
  <c r="M600" i="12"/>
  <c r="H600" i="12"/>
  <c r="C600" i="12"/>
  <c r="M599" i="12"/>
  <c r="H599" i="12"/>
  <c r="C599" i="12"/>
  <c r="O598" i="12"/>
  <c r="O597" i="12" s="1"/>
  <c r="O596" i="12" s="1"/>
  <c r="O595" i="12" s="1"/>
  <c r="N598" i="12"/>
  <c r="L598" i="12"/>
  <c r="K598" i="12"/>
  <c r="K597" i="12" s="1"/>
  <c r="K596" i="12" s="1"/>
  <c r="K595" i="12" s="1"/>
  <c r="J598" i="12"/>
  <c r="J597" i="12" s="1"/>
  <c r="J596" i="12" s="1"/>
  <c r="J595" i="12" s="1"/>
  <c r="I598" i="12"/>
  <c r="G598" i="12"/>
  <c r="G597" i="12" s="1"/>
  <c r="G596" i="12" s="1"/>
  <c r="G595" i="12" s="1"/>
  <c r="F598" i="12"/>
  <c r="F597" i="12" s="1"/>
  <c r="E598" i="12"/>
  <c r="E597" i="12" s="1"/>
  <c r="E596" i="12" s="1"/>
  <c r="E595" i="12" s="1"/>
  <c r="D598" i="12"/>
  <c r="L597" i="12"/>
  <c r="L596" i="12" s="1"/>
  <c r="L595" i="12" s="1"/>
  <c r="I597" i="12"/>
  <c r="I596" i="12" s="1"/>
  <c r="I595" i="12" s="1"/>
  <c r="D597" i="12"/>
  <c r="D596" i="12" s="1"/>
  <c r="D595" i="12" s="1"/>
  <c r="F596" i="12"/>
  <c r="F595" i="12" s="1"/>
  <c r="M593" i="12"/>
  <c r="H593" i="12"/>
  <c r="C593" i="12"/>
  <c r="M592" i="12"/>
  <c r="H592" i="12"/>
  <c r="C592" i="12"/>
  <c r="M591" i="12"/>
  <c r="H591" i="12"/>
  <c r="C591" i="12"/>
  <c r="M590" i="12"/>
  <c r="M589" i="12" s="1"/>
  <c r="H590" i="12"/>
  <c r="C590" i="12"/>
  <c r="O589" i="12"/>
  <c r="N589" i="12"/>
  <c r="L589" i="12"/>
  <c r="K589" i="12"/>
  <c r="J589" i="12"/>
  <c r="I589" i="12"/>
  <c r="G589" i="12"/>
  <c r="F589" i="12"/>
  <c r="E589" i="12"/>
  <c r="D589" i="12"/>
  <c r="M588" i="12"/>
  <c r="H588" i="12"/>
  <c r="C588" i="12"/>
  <c r="M587" i="12"/>
  <c r="H587" i="12"/>
  <c r="C587" i="12"/>
  <c r="C584" i="12" s="1"/>
  <c r="M586" i="12"/>
  <c r="H586" i="12"/>
  <c r="C586" i="12"/>
  <c r="M585" i="12"/>
  <c r="M584" i="12" s="1"/>
  <c r="H585" i="12"/>
  <c r="C585" i="12"/>
  <c r="O584" i="12"/>
  <c r="N584" i="12"/>
  <c r="N583" i="12" s="1"/>
  <c r="L584" i="12"/>
  <c r="K584" i="12"/>
  <c r="J584" i="12"/>
  <c r="I584" i="12"/>
  <c r="I583" i="12" s="1"/>
  <c r="G584" i="12"/>
  <c r="G583" i="12" s="1"/>
  <c r="F584" i="12"/>
  <c r="E584" i="12"/>
  <c r="D584" i="12"/>
  <c r="D583" i="12" s="1"/>
  <c r="D581" i="12" s="1"/>
  <c r="J583" i="12"/>
  <c r="J581" i="12" s="1"/>
  <c r="M582" i="12"/>
  <c r="H582" i="12"/>
  <c r="C582" i="12"/>
  <c r="I581" i="12"/>
  <c r="G581" i="12"/>
  <c r="M579" i="12"/>
  <c r="H579" i="12"/>
  <c r="C579" i="12"/>
  <c r="M578" i="12"/>
  <c r="H578" i="12"/>
  <c r="C578" i="12"/>
  <c r="M577" i="12"/>
  <c r="M574" i="12" s="1"/>
  <c r="H577" i="12"/>
  <c r="C577" i="12"/>
  <c r="M576" i="12"/>
  <c r="H576" i="12"/>
  <c r="H574" i="12" s="1"/>
  <c r="C576" i="12"/>
  <c r="M575" i="12"/>
  <c r="H575" i="12"/>
  <c r="C575" i="12"/>
  <c r="C574" i="12" s="1"/>
  <c r="C572" i="12" s="1"/>
  <c r="O574" i="12"/>
  <c r="N574" i="12"/>
  <c r="L574" i="12"/>
  <c r="L572" i="12" s="1"/>
  <c r="K574" i="12"/>
  <c r="K572" i="12" s="1"/>
  <c r="J574" i="12"/>
  <c r="I574" i="12"/>
  <c r="I572" i="12" s="1"/>
  <c r="I560" i="12" s="1"/>
  <c r="G574" i="12"/>
  <c r="F574" i="12"/>
  <c r="E574" i="12"/>
  <c r="E572" i="12" s="1"/>
  <c r="E560" i="12" s="1"/>
  <c r="D574" i="12"/>
  <c r="D572" i="12" s="1"/>
  <c r="M573" i="12"/>
  <c r="H573" i="12"/>
  <c r="C573" i="12"/>
  <c r="O572" i="12"/>
  <c r="N572" i="12"/>
  <c r="J572" i="12"/>
  <c r="G572" i="12"/>
  <c r="F572" i="12"/>
  <c r="M571" i="12"/>
  <c r="H571" i="12"/>
  <c r="H569" i="12" s="1"/>
  <c r="C571" i="12"/>
  <c r="M570" i="12"/>
  <c r="M569" i="12" s="1"/>
  <c r="H570" i="12"/>
  <c r="C570" i="12"/>
  <c r="O569" i="12"/>
  <c r="O567" i="12" s="1"/>
  <c r="N569" i="12"/>
  <c r="L569" i="12"/>
  <c r="L567" i="12" s="1"/>
  <c r="K569" i="12"/>
  <c r="J569" i="12"/>
  <c r="J567" i="12" s="1"/>
  <c r="I569" i="12"/>
  <c r="I567" i="12" s="1"/>
  <c r="G569" i="12"/>
  <c r="G567" i="12" s="1"/>
  <c r="F569" i="12"/>
  <c r="F567" i="12" s="1"/>
  <c r="E569" i="12"/>
  <c r="E567" i="12" s="1"/>
  <c r="D569" i="12"/>
  <c r="D567" i="12" s="1"/>
  <c r="M568" i="12"/>
  <c r="H568" i="12"/>
  <c r="C568" i="12"/>
  <c r="N567" i="12"/>
  <c r="K567" i="12"/>
  <c r="M566" i="12"/>
  <c r="H566" i="12"/>
  <c r="C566" i="12"/>
  <c r="M565" i="12"/>
  <c r="M564" i="12" s="1"/>
  <c r="H565" i="12"/>
  <c r="C565" i="12"/>
  <c r="C564" i="12" s="1"/>
  <c r="O564" i="12"/>
  <c r="N564" i="12"/>
  <c r="L564" i="12"/>
  <c r="K564" i="12"/>
  <c r="J564" i="12"/>
  <c r="I564" i="12"/>
  <c r="G564" i="12"/>
  <c r="F564" i="12"/>
  <c r="E564" i="12"/>
  <c r="D564" i="12"/>
  <c r="M563" i="12"/>
  <c r="H563" i="12"/>
  <c r="C563" i="12"/>
  <c r="M562" i="12"/>
  <c r="H562" i="12"/>
  <c r="H561" i="12" s="1"/>
  <c r="C562" i="12"/>
  <c r="O561" i="12"/>
  <c r="N561" i="12"/>
  <c r="L561" i="12"/>
  <c r="K561" i="12"/>
  <c r="J561" i="12"/>
  <c r="I561" i="12"/>
  <c r="G561" i="12"/>
  <c r="F561" i="12"/>
  <c r="E561" i="12"/>
  <c r="D561" i="12"/>
  <c r="C561" i="12"/>
  <c r="J560" i="12"/>
  <c r="M559" i="12"/>
  <c r="H559" i="12"/>
  <c r="C559" i="12"/>
  <c r="C549" i="12" s="1"/>
  <c r="M558" i="12"/>
  <c r="H558" i="12"/>
  <c r="C558" i="12"/>
  <c r="C556" i="12" s="1"/>
  <c r="M557" i="12"/>
  <c r="M556" i="12" s="1"/>
  <c r="H557" i="12"/>
  <c r="C557" i="12"/>
  <c r="O556" i="12"/>
  <c r="N556" i="12"/>
  <c r="L556" i="12"/>
  <c r="K556" i="12"/>
  <c r="J556" i="12"/>
  <c r="I556" i="12"/>
  <c r="G556" i="12"/>
  <c r="F556" i="12"/>
  <c r="E556" i="12"/>
  <c r="D556" i="12"/>
  <c r="M555" i="12"/>
  <c r="H555" i="12"/>
  <c r="C555" i="12"/>
  <c r="M554" i="12"/>
  <c r="M553" i="12" s="1"/>
  <c r="H554" i="12"/>
  <c r="C554" i="12"/>
  <c r="O553" i="12"/>
  <c r="N553" i="12"/>
  <c r="L553" i="12"/>
  <c r="K553" i="12"/>
  <c r="J553" i="12"/>
  <c r="I553" i="12"/>
  <c r="H553" i="12"/>
  <c r="G553" i="12"/>
  <c r="F553" i="12"/>
  <c r="E553" i="12"/>
  <c r="D553" i="12"/>
  <c r="M552" i="12"/>
  <c r="H552" i="12"/>
  <c r="C552" i="12"/>
  <c r="M551" i="12"/>
  <c r="H551" i="12"/>
  <c r="C551" i="12"/>
  <c r="M550" i="12"/>
  <c r="H550" i="12"/>
  <c r="C550" i="12"/>
  <c r="O549" i="12"/>
  <c r="N549" i="12"/>
  <c r="L549" i="12"/>
  <c r="K549" i="12"/>
  <c r="J549" i="12"/>
  <c r="I549" i="12"/>
  <c r="G549" i="12"/>
  <c r="F549" i="12"/>
  <c r="E549" i="12"/>
  <c r="D549" i="12"/>
  <c r="M548" i="12"/>
  <c r="H548" i="12"/>
  <c r="C548" i="12"/>
  <c r="M547" i="12"/>
  <c r="H547" i="12"/>
  <c r="C547" i="12"/>
  <c r="M546" i="12"/>
  <c r="H546" i="12"/>
  <c r="H545" i="12" s="1"/>
  <c r="C546" i="12"/>
  <c r="O545" i="12"/>
  <c r="N545" i="12"/>
  <c r="M545" i="12"/>
  <c r="L545" i="12"/>
  <c r="K545" i="12"/>
  <c r="K543" i="12" s="1"/>
  <c r="K540" i="12" s="1"/>
  <c r="J545" i="12"/>
  <c r="I545" i="12"/>
  <c r="I543" i="12" s="1"/>
  <c r="I540" i="12" s="1"/>
  <c r="G545" i="12"/>
  <c r="F545" i="12"/>
  <c r="F543" i="12" s="1"/>
  <c r="F540" i="12" s="1"/>
  <c r="E545" i="12"/>
  <c r="E543" i="12" s="1"/>
  <c r="E540" i="12" s="1"/>
  <c r="D545" i="12"/>
  <c r="D543" i="12" s="1"/>
  <c r="D540" i="12" s="1"/>
  <c r="M544" i="12"/>
  <c r="H544" i="12"/>
  <c r="C544" i="12"/>
  <c r="O543" i="12"/>
  <c r="O540" i="12" s="1"/>
  <c r="N543" i="12"/>
  <c r="L543" i="12"/>
  <c r="J543" i="12"/>
  <c r="J540" i="12" s="1"/>
  <c r="H543" i="12"/>
  <c r="H540" i="12" s="1"/>
  <c r="G543" i="12"/>
  <c r="G540" i="12" s="1"/>
  <c r="M542" i="12"/>
  <c r="H542" i="12"/>
  <c r="C542" i="12"/>
  <c r="M541" i="12"/>
  <c r="H541" i="12"/>
  <c r="C541" i="12"/>
  <c r="L540" i="12"/>
  <c r="M539" i="12"/>
  <c r="H539" i="12"/>
  <c r="C539" i="12"/>
  <c r="M538" i="12"/>
  <c r="H538" i="12"/>
  <c r="C538" i="12"/>
  <c r="M537" i="12"/>
  <c r="H537" i="12"/>
  <c r="C537" i="12"/>
  <c r="M536" i="12"/>
  <c r="H536" i="12"/>
  <c r="C536" i="12"/>
  <c r="O535" i="12"/>
  <c r="O529" i="12" s="1"/>
  <c r="O528" i="12" s="1"/>
  <c r="N535" i="12"/>
  <c r="L535" i="12"/>
  <c r="K535" i="12"/>
  <c r="J535" i="12"/>
  <c r="I535" i="12"/>
  <c r="G535" i="12"/>
  <c r="F535" i="12"/>
  <c r="E535" i="12"/>
  <c r="D535" i="12"/>
  <c r="M534" i="12"/>
  <c r="H534" i="12"/>
  <c r="C534" i="12"/>
  <c r="M533" i="12"/>
  <c r="H533" i="12"/>
  <c r="C533" i="12"/>
  <c r="M532" i="12"/>
  <c r="H532" i="12"/>
  <c r="C532" i="12"/>
  <c r="M531" i="12"/>
  <c r="M530" i="12" s="1"/>
  <c r="H531" i="12"/>
  <c r="C531" i="12"/>
  <c r="O530" i="12"/>
  <c r="N530" i="12"/>
  <c r="N529" i="12" s="1"/>
  <c r="L530" i="12"/>
  <c r="L529" i="12" s="1"/>
  <c r="L528" i="12" s="1"/>
  <c r="K530" i="12"/>
  <c r="J530" i="12"/>
  <c r="I530" i="12"/>
  <c r="G530" i="12"/>
  <c r="F530" i="12"/>
  <c r="E530" i="12"/>
  <c r="E529" i="12" s="1"/>
  <c r="E528" i="12" s="1"/>
  <c r="E527" i="12" s="1"/>
  <c r="D530" i="12"/>
  <c r="G529" i="12"/>
  <c r="G528" i="12" s="1"/>
  <c r="M525" i="12"/>
  <c r="H525" i="12"/>
  <c r="C525" i="12"/>
  <c r="M524" i="12"/>
  <c r="H524" i="12"/>
  <c r="H522" i="12" s="1"/>
  <c r="C524" i="12"/>
  <c r="M523" i="12"/>
  <c r="H523" i="12"/>
  <c r="C523" i="12"/>
  <c r="O522" i="12"/>
  <c r="O519" i="12" s="1"/>
  <c r="N522" i="12"/>
  <c r="N519" i="12" s="1"/>
  <c r="L522" i="12"/>
  <c r="K522" i="12"/>
  <c r="K519" i="12" s="1"/>
  <c r="J522" i="12"/>
  <c r="J519" i="12" s="1"/>
  <c r="I522" i="12"/>
  <c r="G522" i="12"/>
  <c r="G519" i="12" s="1"/>
  <c r="F522" i="12"/>
  <c r="F519" i="12" s="1"/>
  <c r="E522" i="12"/>
  <c r="E519" i="12" s="1"/>
  <c r="D522" i="12"/>
  <c r="C522" i="12"/>
  <c r="M521" i="12"/>
  <c r="H521" i="12"/>
  <c r="H519" i="12" s="1"/>
  <c r="C521" i="12"/>
  <c r="M520" i="12"/>
  <c r="H520" i="12"/>
  <c r="C520" i="12"/>
  <c r="L519" i="12"/>
  <c r="I519" i="12"/>
  <c r="D519" i="12"/>
  <c r="M518" i="12"/>
  <c r="H518" i="12"/>
  <c r="C518" i="12"/>
  <c r="M517" i="12"/>
  <c r="H517" i="12"/>
  <c r="C517" i="12"/>
  <c r="C516" i="12" s="1"/>
  <c r="C515" i="12" s="1"/>
  <c r="C512" i="12" s="1"/>
  <c r="O516" i="12"/>
  <c r="O515" i="12" s="1"/>
  <c r="O512" i="12" s="1"/>
  <c r="N516" i="12"/>
  <c r="L516" i="12"/>
  <c r="L515" i="12" s="1"/>
  <c r="L512" i="12" s="1"/>
  <c r="K516" i="12"/>
  <c r="K515" i="12" s="1"/>
  <c r="K512" i="12" s="1"/>
  <c r="J516" i="12"/>
  <c r="I516" i="12"/>
  <c r="G516" i="12"/>
  <c r="G515" i="12" s="1"/>
  <c r="G512" i="12" s="1"/>
  <c r="F516" i="12"/>
  <c r="F515" i="12" s="1"/>
  <c r="F512" i="12" s="1"/>
  <c r="E516" i="12"/>
  <c r="D516" i="12"/>
  <c r="D515" i="12" s="1"/>
  <c r="D512" i="12" s="1"/>
  <c r="N515" i="12"/>
  <c r="J515" i="12"/>
  <c r="J512" i="12" s="1"/>
  <c r="I515" i="12"/>
  <c r="I512" i="12" s="1"/>
  <c r="E515" i="12"/>
  <c r="E512" i="12" s="1"/>
  <c r="M514" i="12"/>
  <c r="H514" i="12"/>
  <c r="C514" i="12"/>
  <c r="M513" i="12"/>
  <c r="H513" i="12"/>
  <c r="C513" i="12"/>
  <c r="M511" i="12"/>
  <c r="M510" i="12" s="1"/>
  <c r="H511" i="12"/>
  <c r="H510" i="12" s="1"/>
  <c r="C511" i="12"/>
  <c r="C510" i="12" s="1"/>
  <c r="O510" i="12"/>
  <c r="N510" i="12"/>
  <c r="L510" i="12"/>
  <c r="K510" i="12"/>
  <c r="J510" i="12"/>
  <c r="I510" i="12"/>
  <c r="G510" i="12"/>
  <c r="F510" i="12"/>
  <c r="E510" i="12"/>
  <c r="D510" i="12"/>
  <c r="M509" i="12"/>
  <c r="M508" i="12" s="1"/>
  <c r="H509" i="12"/>
  <c r="C509" i="12"/>
  <c r="O508" i="12"/>
  <c r="N508" i="12"/>
  <c r="L508" i="12"/>
  <c r="K508" i="12"/>
  <c r="K507" i="12" s="1"/>
  <c r="K506" i="12" s="1"/>
  <c r="J508" i="12"/>
  <c r="I508" i="12"/>
  <c r="H508" i="12"/>
  <c r="H507" i="12" s="1"/>
  <c r="H506" i="12" s="1"/>
  <c r="G508" i="12"/>
  <c r="F508" i="12"/>
  <c r="E508" i="12"/>
  <c r="D508" i="12"/>
  <c r="C508" i="12"/>
  <c r="J507" i="12"/>
  <c r="J506" i="12" s="1"/>
  <c r="J498" i="12" s="1"/>
  <c r="I507" i="12"/>
  <c r="I506" i="12" s="1"/>
  <c r="I498" i="12" s="1"/>
  <c r="M505" i="12"/>
  <c r="H505" i="12"/>
  <c r="C505" i="12"/>
  <c r="M504" i="12"/>
  <c r="H504" i="12"/>
  <c r="C504" i="12"/>
  <c r="M503" i="12"/>
  <c r="H503" i="12"/>
  <c r="C503" i="12"/>
  <c r="M502" i="12"/>
  <c r="M501" i="12" s="1"/>
  <c r="M500" i="12" s="1"/>
  <c r="H502" i="12"/>
  <c r="C502" i="12"/>
  <c r="O501" i="12"/>
  <c r="N501" i="12"/>
  <c r="N500" i="12" s="1"/>
  <c r="L501" i="12"/>
  <c r="L500" i="12" s="1"/>
  <c r="K501" i="12"/>
  <c r="J501" i="12"/>
  <c r="J500" i="12" s="1"/>
  <c r="I501" i="12"/>
  <c r="I500" i="12" s="1"/>
  <c r="G501" i="12"/>
  <c r="F501" i="12"/>
  <c r="F500" i="12" s="1"/>
  <c r="E501" i="12"/>
  <c r="E500" i="12" s="1"/>
  <c r="D501" i="12"/>
  <c r="D500" i="12" s="1"/>
  <c r="O500" i="12"/>
  <c r="K500" i="12"/>
  <c r="G500" i="12"/>
  <c r="M499" i="12"/>
  <c r="H499" i="12"/>
  <c r="C499" i="12"/>
  <c r="M495" i="12"/>
  <c r="H495" i="12"/>
  <c r="C495" i="12"/>
  <c r="M494" i="12"/>
  <c r="H494" i="12"/>
  <c r="C494" i="12"/>
  <c r="C492" i="12" s="1"/>
  <c r="M493" i="12"/>
  <c r="M492" i="12" s="1"/>
  <c r="M489" i="12" s="1"/>
  <c r="H493" i="12"/>
  <c r="H492" i="12" s="1"/>
  <c r="C493" i="12"/>
  <c r="O492" i="12"/>
  <c r="O489" i="12" s="1"/>
  <c r="N492" i="12"/>
  <c r="L492" i="12"/>
  <c r="K492" i="12"/>
  <c r="K489" i="12" s="1"/>
  <c r="J492" i="12"/>
  <c r="J489" i="12" s="1"/>
  <c r="I492" i="12"/>
  <c r="I489" i="12" s="1"/>
  <c r="G492" i="12"/>
  <c r="G489" i="12" s="1"/>
  <c r="F492" i="12"/>
  <c r="F489" i="12" s="1"/>
  <c r="E492" i="12"/>
  <c r="E489" i="12" s="1"/>
  <c r="D492" i="12"/>
  <c r="D489" i="12" s="1"/>
  <c r="M491" i="12"/>
  <c r="H491" i="12"/>
  <c r="C491" i="12"/>
  <c r="M490" i="12"/>
  <c r="H490" i="12"/>
  <c r="C490" i="12"/>
  <c r="L489" i="12"/>
  <c r="M488" i="12"/>
  <c r="H488" i="12"/>
  <c r="C488" i="12"/>
  <c r="M487" i="12"/>
  <c r="H487" i="12"/>
  <c r="H485" i="12" s="1"/>
  <c r="C487" i="12"/>
  <c r="M486" i="12"/>
  <c r="M485" i="12" s="1"/>
  <c r="M482" i="12" s="1"/>
  <c r="H486" i="12"/>
  <c r="C486" i="12"/>
  <c r="O485" i="12"/>
  <c r="O482" i="12" s="1"/>
  <c r="N485" i="12"/>
  <c r="N482" i="12" s="1"/>
  <c r="L485" i="12"/>
  <c r="L482" i="12" s="1"/>
  <c r="K485" i="12"/>
  <c r="K482" i="12" s="1"/>
  <c r="J485" i="12"/>
  <c r="I485" i="12"/>
  <c r="I482" i="12" s="1"/>
  <c r="G485" i="12"/>
  <c r="G482" i="12" s="1"/>
  <c r="F485" i="12"/>
  <c r="F482" i="12" s="1"/>
  <c r="E485" i="12"/>
  <c r="E482" i="12" s="1"/>
  <c r="D485" i="12"/>
  <c r="D482" i="12" s="1"/>
  <c r="C485" i="12"/>
  <c r="M484" i="12"/>
  <c r="H484" i="12"/>
  <c r="C484" i="12"/>
  <c r="M483" i="12"/>
  <c r="H483" i="12"/>
  <c r="C483" i="12"/>
  <c r="J482" i="12"/>
  <c r="M481" i="12"/>
  <c r="H481" i="12"/>
  <c r="C481" i="12"/>
  <c r="C479" i="12" s="1"/>
  <c r="M480" i="12"/>
  <c r="H480" i="12"/>
  <c r="C480" i="12"/>
  <c r="O479" i="12"/>
  <c r="N479" i="12"/>
  <c r="L479" i="12"/>
  <c r="K479" i="12"/>
  <c r="J479" i="12"/>
  <c r="I479" i="12"/>
  <c r="H479" i="12"/>
  <c r="G479" i="12"/>
  <c r="F479" i="12"/>
  <c r="E479" i="12"/>
  <c r="D479" i="12"/>
  <c r="M478" i="12"/>
  <c r="H478" i="12"/>
  <c r="H477" i="12" s="1"/>
  <c r="C478" i="12"/>
  <c r="C477" i="12" s="1"/>
  <c r="O477" i="12"/>
  <c r="N477" i="12"/>
  <c r="M477" i="12"/>
  <c r="L477" i="12"/>
  <c r="K477" i="12"/>
  <c r="J477" i="12"/>
  <c r="I477" i="12"/>
  <c r="I474" i="12" s="1"/>
  <c r="I471" i="12" s="1"/>
  <c r="G477" i="12"/>
  <c r="F477" i="12"/>
  <c r="E477" i="12"/>
  <c r="D477" i="12"/>
  <c r="M476" i="12"/>
  <c r="M475" i="12" s="1"/>
  <c r="H476" i="12"/>
  <c r="H475" i="12" s="1"/>
  <c r="C476" i="12"/>
  <c r="C475" i="12" s="1"/>
  <c r="O475" i="12"/>
  <c r="O474" i="12" s="1"/>
  <c r="O471" i="12" s="1"/>
  <c r="O470" i="12" s="1"/>
  <c r="N475" i="12"/>
  <c r="L475" i="12"/>
  <c r="K475" i="12"/>
  <c r="K474" i="12" s="1"/>
  <c r="J475" i="12"/>
  <c r="J474" i="12" s="1"/>
  <c r="J471" i="12" s="1"/>
  <c r="J470" i="12" s="1"/>
  <c r="I475" i="12"/>
  <c r="G475" i="12"/>
  <c r="F475" i="12"/>
  <c r="F474" i="12" s="1"/>
  <c r="E475" i="12"/>
  <c r="D475" i="12"/>
  <c r="L474" i="12"/>
  <c r="L471" i="12" s="1"/>
  <c r="M473" i="12"/>
  <c r="H473" i="12"/>
  <c r="C473" i="12"/>
  <c r="M472" i="12"/>
  <c r="H472" i="12"/>
  <c r="C472" i="12"/>
  <c r="M469" i="12"/>
  <c r="H469" i="12"/>
  <c r="C469" i="12"/>
  <c r="M468" i="12"/>
  <c r="H468" i="12"/>
  <c r="C468" i="12"/>
  <c r="C467" i="12" s="1"/>
  <c r="O467" i="12"/>
  <c r="O463" i="12" s="1"/>
  <c r="N467" i="12"/>
  <c r="L467" i="12"/>
  <c r="L463" i="12" s="1"/>
  <c r="K467" i="12"/>
  <c r="K463" i="12" s="1"/>
  <c r="J467" i="12"/>
  <c r="I467" i="12"/>
  <c r="G467" i="12"/>
  <c r="G463" i="12" s="1"/>
  <c r="F467" i="12"/>
  <c r="F463" i="12" s="1"/>
  <c r="E467" i="12"/>
  <c r="D467" i="12"/>
  <c r="D463" i="12" s="1"/>
  <c r="M466" i="12"/>
  <c r="H466" i="12"/>
  <c r="C466" i="12"/>
  <c r="M465" i="12"/>
  <c r="H465" i="12"/>
  <c r="C465" i="12"/>
  <c r="M464" i="12"/>
  <c r="H464" i="12"/>
  <c r="C464" i="12"/>
  <c r="J463" i="12"/>
  <c r="I463" i="12"/>
  <c r="E463" i="12"/>
  <c r="M460" i="12"/>
  <c r="H460" i="12"/>
  <c r="C460" i="12"/>
  <c r="M459" i="12"/>
  <c r="H459" i="12"/>
  <c r="H458" i="12" s="1"/>
  <c r="H454" i="12" s="1"/>
  <c r="C459" i="12"/>
  <c r="O458" i="12"/>
  <c r="O454" i="12" s="1"/>
  <c r="N458" i="12"/>
  <c r="L458" i="12"/>
  <c r="K458" i="12"/>
  <c r="J458" i="12"/>
  <c r="I458" i="12"/>
  <c r="G458" i="12"/>
  <c r="G454" i="12" s="1"/>
  <c r="F458" i="12"/>
  <c r="E458" i="12"/>
  <c r="D458" i="12"/>
  <c r="C458" i="12"/>
  <c r="M457" i="12"/>
  <c r="H457" i="12"/>
  <c r="H455" i="12" s="1"/>
  <c r="C457" i="12"/>
  <c r="M456" i="12"/>
  <c r="M455" i="12" s="1"/>
  <c r="H456" i="12"/>
  <c r="C456" i="12"/>
  <c r="C455" i="12" s="1"/>
  <c r="O455" i="12"/>
  <c r="N455" i="12"/>
  <c r="L455" i="12"/>
  <c r="K455" i="12"/>
  <c r="J455" i="12"/>
  <c r="I455" i="12"/>
  <c r="I454" i="12" s="1"/>
  <c r="G455" i="12"/>
  <c r="F455" i="12"/>
  <c r="F454" i="12" s="1"/>
  <c r="E455" i="12"/>
  <c r="D455" i="12"/>
  <c r="D454" i="12" s="1"/>
  <c r="K454" i="12"/>
  <c r="M453" i="12"/>
  <c r="H453" i="12"/>
  <c r="C453" i="12"/>
  <c r="M452" i="12"/>
  <c r="H452" i="12"/>
  <c r="C452" i="12"/>
  <c r="M451" i="12"/>
  <c r="H451" i="12"/>
  <c r="C451" i="12"/>
  <c r="M450" i="12"/>
  <c r="H450" i="12"/>
  <c r="C450" i="12"/>
  <c r="O449" i="12"/>
  <c r="N449" i="12"/>
  <c r="M449" i="12"/>
  <c r="L449" i="12"/>
  <c r="K449" i="12"/>
  <c r="J449" i="12"/>
  <c r="I449" i="12"/>
  <c r="G449" i="12"/>
  <c r="F449" i="12"/>
  <c r="E449" i="12"/>
  <c r="D449" i="12"/>
  <c r="M448" i="12"/>
  <c r="H448" i="12"/>
  <c r="C448" i="12"/>
  <c r="M447" i="12"/>
  <c r="H447" i="12"/>
  <c r="C447" i="12"/>
  <c r="C444" i="12" s="1"/>
  <c r="C443" i="12" s="1"/>
  <c r="C441" i="12" s="1"/>
  <c r="M446" i="12"/>
  <c r="H446" i="12"/>
  <c r="C446" i="12"/>
  <c r="M445" i="12"/>
  <c r="M444" i="12" s="1"/>
  <c r="H445" i="12"/>
  <c r="C445" i="12"/>
  <c r="O444" i="12"/>
  <c r="O443" i="12" s="1"/>
  <c r="N444" i="12"/>
  <c r="N443" i="12" s="1"/>
  <c r="L444" i="12"/>
  <c r="L443" i="12" s="1"/>
  <c r="L441" i="12" s="1"/>
  <c r="K444" i="12"/>
  <c r="K443" i="12" s="1"/>
  <c r="K441" i="12" s="1"/>
  <c r="J444" i="12"/>
  <c r="I444" i="12"/>
  <c r="I443" i="12" s="1"/>
  <c r="I441" i="12" s="1"/>
  <c r="G444" i="12"/>
  <c r="G443" i="12" s="1"/>
  <c r="G441" i="12" s="1"/>
  <c r="F444" i="12"/>
  <c r="E444" i="12"/>
  <c r="D444" i="12"/>
  <c r="D443" i="12" s="1"/>
  <c r="M443" i="12"/>
  <c r="J443" i="12"/>
  <c r="J441" i="12" s="1"/>
  <c r="F443" i="12"/>
  <c r="F441" i="12" s="1"/>
  <c r="E443" i="12"/>
  <c r="E441" i="12" s="1"/>
  <c r="M442" i="12"/>
  <c r="H442" i="12"/>
  <c r="C442" i="12"/>
  <c r="O441" i="12"/>
  <c r="D441" i="12"/>
  <c r="D440" i="12" s="1"/>
  <c r="I440" i="12"/>
  <c r="M439" i="12"/>
  <c r="H439" i="12"/>
  <c r="C439" i="12"/>
  <c r="M438" i="12"/>
  <c r="M437" i="12" s="1"/>
  <c r="H438" i="12"/>
  <c r="C438" i="12"/>
  <c r="O437" i="12"/>
  <c r="N437" i="12"/>
  <c r="L437" i="12"/>
  <c r="K437" i="12"/>
  <c r="J437" i="12"/>
  <c r="I437" i="12"/>
  <c r="G437" i="12"/>
  <c r="F437" i="12"/>
  <c r="E437" i="12"/>
  <c r="D437" i="12"/>
  <c r="D428" i="12" s="1"/>
  <c r="M436" i="12"/>
  <c r="H436" i="12"/>
  <c r="C436" i="12"/>
  <c r="M435" i="12"/>
  <c r="H435" i="12"/>
  <c r="C435" i="12"/>
  <c r="M434" i="12"/>
  <c r="H434" i="12"/>
  <c r="C434" i="12"/>
  <c r="M433" i="12"/>
  <c r="H433" i="12"/>
  <c r="C433" i="12"/>
  <c r="M432" i="12"/>
  <c r="H432" i="12"/>
  <c r="C432" i="12"/>
  <c r="M431" i="12"/>
  <c r="H431" i="12"/>
  <c r="C431" i="12"/>
  <c r="O430" i="12"/>
  <c r="O429" i="12" s="1"/>
  <c r="O428" i="12" s="1"/>
  <c r="N430" i="12"/>
  <c r="L430" i="12"/>
  <c r="K430" i="12"/>
  <c r="K429" i="12" s="1"/>
  <c r="J430" i="12"/>
  <c r="I430" i="12"/>
  <c r="I429" i="12" s="1"/>
  <c r="G430" i="12"/>
  <c r="F430" i="12"/>
  <c r="F429" i="12" s="1"/>
  <c r="F428" i="12" s="1"/>
  <c r="E430" i="12"/>
  <c r="E429" i="12" s="1"/>
  <c r="E428" i="12" s="1"/>
  <c r="D430" i="12"/>
  <c r="N429" i="12"/>
  <c r="L429" i="12"/>
  <c r="L428" i="12" s="1"/>
  <c r="J429" i="12"/>
  <c r="J428" i="12" s="1"/>
  <c r="G429" i="12"/>
  <c r="D429" i="12"/>
  <c r="G428" i="12"/>
  <c r="M425" i="12"/>
  <c r="H425" i="12"/>
  <c r="C425" i="12"/>
  <c r="C423" i="12" s="1"/>
  <c r="M424" i="12"/>
  <c r="H424" i="12"/>
  <c r="C424" i="12"/>
  <c r="O423" i="12"/>
  <c r="N423" i="12"/>
  <c r="L423" i="12"/>
  <c r="K423" i="12"/>
  <c r="J423" i="12"/>
  <c r="I423" i="12"/>
  <c r="G423" i="12"/>
  <c r="F423" i="12"/>
  <c r="E423" i="12"/>
  <c r="D423" i="12"/>
  <c r="M422" i="12"/>
  <c r="H422" i="12"/>
  <c r="C422" i="12"/>
  <c r="M421" i="12"/>
  <c r="M420" i="12" s="1"/>
  <c r="H421" i="12"/>
  <c r="H420" i="12" s="1"/>
  <c r="C421" i="12"/>
  <c r="O420" i="12"/>
  <c r="N420" i="12"/>
  <c r="L420" i="12"/>
  <c r="K420" i="12"/>
  <c r="J420" i="12"/>
  <c r="I420" i="12"/>
  <c r="G420" i="12"/>
  <c r="F420" i="12"/>
  <c r="E420" i="12"/>
  <c r="D420" i="12"/>
  <c r="O419" i="12"/>
  <c r="N419" i="12"/>
  <c r="M419" i="12"/>
  <c r="M416" i="12" s="1"/>
  <c r="M413" i="12" s="1"/>
  <c r="L419" i="12"/>
  <c r="K419" i="12"/>
  <c r="J419" i="12"/>
  <c r="J416" i="12" s="1"/>
  <c r="J413" i="12" s="1"/>
  <c r="I419" i="12"/>
  <c r="G419" i="12"/>
  <c r="F419" i="12"/>
  <c r="F416" i="12" s="1"/>
  <c r="F413" i="12" s="1"/>
  <c r="E419" i="12"/>
  <c r="E416" i="12" s="1"/>
  <c r="E413" i="12" s="1"/>
  <c r="D419" i="12"/>
  <c r="O418" i="12"/>
  <c r="O415" i="12" s="1"/>
  <c r="O412" i="12" s="1"/>
  <c r="N418" i="12"/>
  <c r="N415" i="12" s="1"/>
  <c r="M418" i="12"/>
  <c r="L418" i="12"/>
  <c r="K418" i="12"/>
  <c r="J418" i="12"/>
  <c r="J417" i="12" s="1"/>
  <c r="I418" i="12"/>
  <c r="I415" i="12" s="1"/>
  <c r="I412" i="12" s="1"/>
  <c r="H418" i="12"/>
  <c r="G418" i="12"/>
  <c r="G417" i="12" s="1"/>
  <c r="F418" i="12"/>
  <c r="E418" i="12"/>
  <c r="E415" i="12" s="1"/>
  <c r="E412" i="12" s="1"/>
  <c r="E411" i="12" s="1"/>
  <c r="D418" i="12"/>
  <c r="F417" i="12"/>
  <c r="L416" i="12"/>
  <c r="L413" i="12" s="1"/>
  <c r="G416" i="12"/>
  <c r="D416" i="12"/>
  <c r="D413" i="12" s="1"/>
  <c r="M415" i="12"/>
  <c r="K415" i="12"/>
  <c r="G415" i="12"/>
  <c r="G414" i="12" s="1"/>
  <c r="F415" i="12"/>
  <c r="G413" i="12"/>
  <c r="K412" i="12"/>
  <c r="G412" i="12"/>
  <c r="G411" i="12" s="1"/>
  <c r="M409" i="12"/>
  <c r="H409" i="12"/>
  <c r="C409" i="12"/>
  <c r="M408" i="12"/>
  <c r="H408" i="12"/>
  <c r="C408" i="12"/>
  <c r="C406" i="12" s="1"/>
  <c r="M407" i="12"/>
  <c r="H407" i="12"/>
  <c r="C407" i="12"/>
  <c r="O406" i="12"/>
  <c r="N406" i="12"/>
  <c r="N399" i="12" s="1"/>
  <c r="N388" i="12" s="1"/>
  <c r="M406" i="12"/>
  <c r="M399" i="12" s="1"/>
  <c r="L406" i="12"/>
  <c r="K406" i="12"/>
  <c r="K403" i="12" s="1"/>
  <c r="J406" i="12"/>
  <c r="I406" i="12"/>
  <c r="I399" i="12" s="1"/>
  <c r="I388" i="12" s="1"/>
  <c r="G406" i="12"/>
  <c r="F406" i="12"/>
  <c r="F399" i="12" s="1"/>
  <c r="F388" i="12" s="1"/>
  <c r="E406" i="12"/>
  <c r="D406" i="12"/>
  <c r="M405" i="12"/>
  <c r="H405" i="12"/>
  <c r="H404" i="12" s="1"/>
  <c r="C405" i="12"/>
  <c r="C404" i="12" s="1"/>
  <c r="O404" i="12"/>
  <c r="N404" i="12"/>
  <c r="M404" i="12"/>
  <c r="M403" i="12" s="1"/>
  <c r="L404" i="12"/>
  <c r="K404" i="12"/>
  <c r="J404" i="12"/>
  <c r="I404" i="12"/>
  <c r="G404" i="12"/>
  <c r="F404" i="12"/>
  <c r="E404" i="12"/>
  <c r="D404" i="12"/>
  <c r="L403" i="12"/>
  <c r="G403" i="12"/>
  <c r="C403" i="12"/>
  <c r="M402" i="12"/>
  <c r="H402" i="12"/>
  <c r="C402" i="12"/>
  <c r="M401" i="12"/>
  <c r="M400" i="12" s="1"/>
  <c r="H401" i="12"/>
  <c r="C401" i="12"/>
  <c r="O400" i="12"/>
  <c r="N400" i="12"/>
  <c r="L400" i="12"/>
  <c r="K400" i="12"/>
  <c r="J400" i="12"/>
  <c r="I400" i="12"/>
  <c r="G400" i="12"/>
  <c r="F400" i="12"/>
  <c r="E400" i="12"/>
  <c r="D400" i="12"/>
  <c r="L399" i="12"/>
  <c r="J399" i="12"/>
  <c r="G399" i="12"/>
  <c r="E399" i="12"/>
  <c r="E388" i="12" s="1"/>
  <c r="D399" i="12"/>
  <c r="O398" i="12"/>
  <c r="L398" i="12"/>
  <c r="K398" i="12"/>
  <c r="G398" i="12"/>
  <c r="G397" i="12" s="1"/>
  <c r="M396" i="12"/>
  <c r="H396" i="12"/>
  <c r="C396" i="12"/>
  <c r="M395" i="12"/>
  <c r="H395" i="12"/>
  <c r="C395" i="12"/>
  <c r="M394" i="12"/>
  <c r="H394" i="12"/>
  <c r="C394" i="12"/>
  <c r="C393" i="12" s="1"/>
  <c r="C390" i="12" s="1"/>
  <c r="O393" i="12"/>
  <c r="N393" i="12"/>
  <c r="M393" i="12"/>
  <c r="L393" i="12"/>
  <c r="L390" i="12" s="1"/>
  <c r="K393" i="12"/>
  <c r="J393" i="12"/>
  <c r="J390" i="12" s="1"/>
  <c r="J389" i="12" s="1"/>
  <c r="I393" i="12"/>
  <c r="I390" i="12" s="1"/>
  <c r="I389" i="12" s="1"/>
  <c r="G393" i="12"/>
  <c r="F393" i="12"/>
  <c r="F390" i="12" s="1"/>
  <c r="E393" i="12"/>
  <c r="E390" i="12" s="1"/>
  <c r="D393" i="12"/>
  <c r="D390" i="12" s="1"/>
  <c r="M392" i="12"/>
  <c r="H392" i="12"/>
  <c r="C392" i="12"/>
  <c r="M391" i="12"/>
  <c r="H391" i="12"/>
  <c r="C391" i="12"/>
  <c r="O390" i="12"/>
  <c r="K390" i="12"/>
  <c r="G390" i="12"/>
  <c r="F389" i="12"/>
  <c r="E389" i="12"/>
  <c r="L388" i="12"/>
  <c r="J388" i="12"/>
  <c r="G388" i="12"/>
  <c r="M385" i="12"/>
  <c r="H385" i="12"/>
  <c r="C385" i="12"/>
  <c r="M384" i="12"/>
  <c r="H384" i="12"/>
  <c r="C384" i="12"/>
  <c r="M383" i="12"/>
  <c r="H383" i="12"/>
  <c r="C383" i="12"/>
  <c r="M382" i="12"/>
  <c r="H382" i="12"/>
  <c r="C382" i="12"/>
  <c r="M381" i="12"/>
  <c r="H381" i="12"/>
  <c r="C381" i="12"/>
  <c r="M380" i="12"/>
  <c r="H380" i="12"/>
  <c r="C380" i="12"/>
  <c r="M379" i="12"/>
  <c r="H379" i="12"/>
  <c r="C379" i="12"/>
  <c r="M378" i="12"/>
  <c r="H378" i="12"/>
  <c r="C378" i="12"/>
  <c r="M377" i="12"/>
  <c r="M376" i="12" s="1"/>
  <c r="M375" i="12" s="1"/>
  <c r="H377" i="12"/>
  <c r="C377" i="12"/>
  <c r="O376" i="12"/>
  <c r="N376" i="12"/>
  <c r="L376" i="12"/>
  <c r="L375" i="12" s="1"/>
  <c r="K376" i="12"/>
  <c r="J376" i="12"/>
  <c r="J375" i="12" s="1"/>
  <c r="I376" i="12"/>
  <c r="I375" i="12" s="1"/>
  <c r="G376" i="12"/>
  <c r="G375" i="12" s="1"/>
  <c r="F376" i="12"/>
  <c r="F375" i="12" s="1"/>
  <c r="E376" i="12"/>
  <c r="E375" i="12" s="1"/>
  <c r="D376" i="12"/>
  <c r="O375" i="12"/>
  <c r="K375" i="12"/>
  <c r="D375" i="12"/>
  <c r="M374" i="12"/>
  <c r="H374" i="12"/>
  <c r="C374" i="12"/>
  <c r="M373" i="12"/>
  <c r="M370" i="12" s="1"/>
  <c r="H373" i="12"/>
  <c r="C373" i="12"/>
  <c r="M372" i="12"/>
  <c r="H372" i="12"/>
  <c r="C372" i="12"/>
  <c r="M371" i="12"/>
  <c r="H371" i="12"/>
  <c r="C371" i="12"/>
  <c r="C370" i="12" s="1"/>
  <c r="O370" i="12"/>
  <c r="N370" i="12"/>
  <c r="L370" i="12"/>
  <c r="K370" i="12"/>
  <c r="J370" i="12"/>
  <c r="I370" i="12"/>
  <c r="G370" i="12"/>
  <c r="F370" i="12"/>
  <c r="E370" i="12"/>
  <c r="D370" i="12"/>
  <c r="M369" i="12"/>
  <c r="H369" i="12"/>
  <c r="C369" i="12"/>
  <c r="M368" i="12"/>
  <c r="H368" i="12"/>
  <c r="H366" i="12" s="1"/>
  <c r="H362" i="12" s="1"/>
  <c r="C368" i="12"/>
  <c r="M367" i="12"/>
  <c r="H367" i="12"/>
  <c r="C367" i="12"/>
  <c r="O366" i="12"/>
  <c r="N366" i="12"/>
  <c r="L366" i="12"/>
  <c r="L362" i="12" s="1"/>
  <c r="K366" i="12"/>
  <c r="J366" i="12"/>
  <c r="I366" i="12"/>
  <c r="G366" i="12"/>
  <c r="F366" i="12"/>
  <c r="E366" i="12"/>
  <c r="D366" i="12"/>
  <c r="D345" i="12" s="1"/>
  <c r="C366" i="12"/>
  <c r="M365" i="12"/>
  <c r="H365" i="12"/>
  <c r="C365" i="12"/>
  <c r="M364" i="12"/>
  <c r="M363" i="12" s="1"/>
  <c r="H364" i="12"/>
  <c r="H363" i="12" s="1"/>
  <c r="C364" i="12"/>
  <c r="O363" i="12"/>
  <c r="O362" i="12" s="1"/>
  <c r="N363" i="12"/>
  <c r="N344" i="12" s="1"/>
  <c r="L363" i="12"/>
  <c r="K363" i="12"/>
  <c r="J363" i="12"/>
  <c r="J362" i="12" s="1"/>
  <c r="I363" i="12"/>
  <c r="G363" i="12"/>
  <c r="F363" i="12"/>
  <c r="F362" i="12" s="1"/>
  <c r="E363" i="12"/>
  <c r="D363" i="12"/>
  <c r="M361" i="12"/>
  <c r="H361" i="12"/>
  <c r="C361" i="12"/>
  <c r="M360" i="12"/>
  <c r="H360" i="12"/>
  <c r="C360" i="12"/>
  <c r="M359" i="12"/>
  <c r="H359" i="12"/>
  <c r="C359" i="12"/>
  <c r="M358" i="12"/>
  <c r="H358" i="12"/>
  <c r="C358" i="12"/>
  <c r="M357" i="12"/>
  <c r="H357" i="12"/>
  <c r="C357" i="12"/>
  <c r="C356" i="12" s="1"/>
  <c r="O356" i="12"/>
  <c r="N356" i="12"/>
  <c r="L356" i="12"/>
  <c r="K356" i="12"/>
  <c r="J356" i="12"/>
  <c r="I356" i="12"/>
  <c r="I345" i="12" s="1"/>
  <c r="G356" i="12"/>
  <c r="F356" i="12"/>
  <c r="E356" i="12"/>
  <c r="E352" i="12" s="1"/>
  <c r="D356" i="12"/>
  <c r="M355" i="12"/>
  <c r="H355" i="12"/>
  <c r="H353" i="12" s="1"/>
  <c r="C355" i="12"/>
  <c r="M354" i="12"/>
  <c r="H354" i="12"/>
  <c r="C354" i="12"/>
  <c r="C353" i="12" s="1"/>
  <c r="C352" i="12" s="1"/>
  <c r="O353" i="12"/>
  <c r="N353" i="12"/>
  <c r="L353" i="12"/>
  <c r="K353" i="12"/>
  <c r="J353" i="12"/>
  <c r="J352" i="12" s="1"/>
  <c r="I353" i="12"/>
  <c r="G353" i="12"/>
  <c r="F353" i="12"/>
  <c r="F344" i="12" s="1"/>
  <c r="E353" i="12"/>
  <c r="D353" i="12"/>
  <c r="N352" i="12"/>
  <c r="I352" i="12"/>
  <c r="M351" i="12"/>
  <c r="H351" i="12"/>
  <c r="C351" i="12"/>
  <c r="C349" i="12" s="1"/>
  <c r="M350" i="12"/>
  <c r="H350" i="12"/>
  <c r="C350" i="12"/>
  <c r="O349" i="12"/>
  <c r="N349" i="12"/>
  <c r="L349" i="12"/>
  <c r="K349" i="12"/>
  <c r="J349" i="12"/>
  <c r="I349" i="12"/>
  <c r="H349" i="12"/>
  <c r="G349" i="12"/>
  <c r="F349" i="12"/>
  <c r="E349" i="12"/>
  <c r="D349" i="12"/>
  <c r="M348" i="12"/>
  <c r="H348" i="12"/>
  <c r="C348" i="12"/>
  <c r="M347" i="12"/>
  <c r="H347" i="12"/>
  <c r="C347" i="12"/>
  <c r="O346" i="12"/>
  <c r="N346" i="12"/>
  <c r="M346" i="12"/>
  <c r="L346" i="12"/>
  <c r="K346" i="12"/>
  <c r="J346" i="12"/>
  <c r="I346" i="12"/>
  <c r="G346" i="12"/>
  <c r="F346" i="12"/>
  <c r="E346" i="12"/>
  <c r="D346" i="12"/>
  <c r="O345" i="12"/>
  <c r="J344" i="12"/>
  <c r="M342" i="12"/>
  <c r="H342" i="12"/>
  <c r="C342" i="12"/>
  <c r="M341" i="12"/>
  <c r="H341" i="12"/>
  <c r="C341" i="12"/>
  <c r="O340" i="12"/>
  <c r="N340" i="12"/>
  <c r="M340" i="12"/>
  <c r="L340" i="12"/>
  <c r="K340" i="12"/>
  <c r="J340" i="12"/>
  <c r="I340" i="12"/>
  <c r="G340" i="12"/>
  <c r="F340" i="12"/>
  <c r="E340" i="12"/>
  <c r="D340" i="12"/>
  <c r="M339" i="12"/>
  <c r="H339" i="12"/>
  <c r="C339" i="12"/>
  <c r="M338" i="12"/>
  <c r="H338" i="12"/>
  <c r="C338" i="12"/>
  <c r="M337" i="12"/>
  <c r="H337" i="12"/>
  <c r="C337" i="12"/>
  <c r="O336" i="12"/>
  <c r="N336" i="12"/>
  <c r="L336" i="12"/>
  <c r="L334" i="12" s="1"/>
  <c r="K336" i="12"/>
  <c r="K334" i="12" s="1"/>
  <c r="J336" i="12"/>
  <c r="I336" i="12"/>
  <c r="H336" i="12"/>
  <c r="G336" i="12"/>
  <c r="F336" i="12"/>
  <c r="E336" i="12"/>
  <c r="D336" i="12"/>
  <c r="C336" i="12"/>
  <c r="O335" i="12"/>
  <c r="N335" i="12"/>
  <c r="M335" i="12"/>
  <c r="L335" i="12"/>
  <c r="K335" i="12"/>
  <c r="J335" i="12"/>
  <c r="J334" i="12" s="1"/>
  <c r="I335" i="12"/>
  <c r="I334" i="12" s="1"/>
  <c r="G335" i="12"/>
  <c r="F335" i="12"/>
  <c r="E335" i="12"/>
  <c r="E334" i="12" s="1"/>
  <c r="D335" i="12"/>
  <c r="G334" i="12"/>
  <c r="M333" i="12"/>
  <c r="H333" i="12"/>
  <c r="C333" i="12"/>
  <c r="M332" i="12"/>
  <c r="M331" i="12" s="1"/>
  <c r="H332" i="12"/>
  <c r="C332" i="12"/>
  <c r="O331" i="12"/>
  <c r="N331" i="12"/>
  <c r="L331" i="12"/>
  <c r="K331" i="12"/>
  <c r="J331" i="12"/>
  <c r="I331" i="12"/>
  <c r="G331" i="12"/>
  <c r="F331" i="12"/>
  <c r="E331" i="12"/>
  <c r="D331" i="12"/>
  <c r="M330" i="12"/>
  <c r="H330" i="12"/>
  <c r="C330" i="12"/>
  <c r="C328" i="12" s="1"/>
  <c r="M329" i="12"/>
  <c r="H329" i="12"/>
  <c r="C329" i="12"/>
  <c r="O328" i="12"/>
  <c r="O315" i="12" s="1"/>
  <c r="N328" i="12"/>
  <c r="L328" i="12"/>
  <c r="K328" i="12"/>
  <c r="J328" i="12"/>
  <c r="I328" i="12"/>
  <c r="H328" i="12"/>
  <c r="G328" i="12"/>
  <c r="F328" i="12"/>
  <c r="E328" i="12"/>
  <c r="D328" i="12"/>
  <c r="M327" i="12"/>
  <c r="H327" i="12"/>
  <c r="C327" i="12"/>
  <c r="M326" i="12"/>
  <c r="H326" i="12"/>
  <c r="C326" i="12"/>
  <c r="C325" i="12" s="1"/>
  <c r="C324" i="12" s="1"/>
  <c r="O325" i="12"/>
  <c r="O314" i="12" s="1"/>
  <c r="N325" i="12"/>
  <c r="M325" i="12"/>
  <c r="L325" i="12"/>
  <c r="L324" i="12" s="1"/>
  <c r="K325" i="12"/>
  <c r="J325" i="12"/>
  <c r="I325" i="12"/>
  <c r="G325" i="12"/>
  <c r="G324" i="12" s="1"/>
  <c r="F325" i="12"/>
  <c r="E325" i="12"/>
  <c r="D325" i="12"/>
  <c r="D314" i="12" s="1"/>
  <c r="O324" i="12"/>
  <c r="D324" i="12"/>
  <c r="M323" i="12"/>
  <c r="H323" i="12"/>
  <c r="C323" i="12"/>
  <c r="M322" i="12"/>
  <c r="H322" i="12"/>
  <c r="H321" i="12" s="1"/>
  <c r="H319" i="12" s="1"/>
  <c r="C322" i="12"/>
  <c r="O321" i="12"/>
  <c r="N321" i="12"/>
  <c r="M321" i="12"/>
  <c r="L321" i="12"/>
  <c r="K321" i="12"/>
  <c r="J321" i="12"/>
  <c r="I321" i="12"/>
  <c r="G321" i="12"/>
  <c r="F321" i="12"/>
  <c r="E321" i="12"/>
  <c r="D321" i="12"/>
  <c r="D315" i="12" s="1"/>
  <c r="D312" i="12" s="1"/>
  <c r="M320" i="12"/>
  <c r="H320" i="12"/>
  <c r="C320" i="12"/>
  <c r="O319" i="12"/>
  <c r="L319" i="12"/>
  <c r="K319" i="12"/>
  <c r="G319" i="12"/>
  <c r="D319" i="12"/>
  <c r="M318" i="12"/>
  <c r="H318" i="12"/>
  <c r="C318" i="12"/>
  <c r="M317" i="12"/>
  <c r="H317" i="12"/>
  <c r="C317" i="12"/>
  <c r="O316" i="12"/>
  <c r="N316" i="12"/>
  <c r="M316" i="12"/>
  <c r="L316" i="12"/>
  <c r="K316" i="12"/>
  <c r="J316" i="12"/>
  <c r="I316" i="12"/>
  <c r="G316" i="12"/>
  <c r="F316" i="12"/>
  <c r="E316" i="12"/>
  <c r="D316" i="12"/>
  <c r="L315" i="12"/>
  <c r="M314" i="12"/>
  <c r="K314" i="12"/>
  <c r="F314" i="12"/>
  <c r="K311" i="12"/>
  <c r="M309" i="12"/>
  <c r="H309" i="12"/>
  <c r="C309" i="12"/>
  <c r="C307" i="12" s="1"/>
  <c r="M308" i="12"/>
  <c r="H308" i="12"/>
  <c r="H302" i="12" s="1"/>
  <c r="C308" i="12"/>
  <c r="O307" i="12"/>
  <c r="N307" i="12"/>
  <c r="L307" i="12"/>
  <c r="K307" i="12"/>
  <c r="J307" i="12"/>
  <c r="I307" i="12"/>
  <c r="G307" i="12"/>
  <c r="F307" i="12"/>
  <c r="E307" i="12"/>
  <c r="D307" i="12"/>
  <c r="M306" i="12"/>
  <c r="H306" i="12"/>
  <c r="H303" i="12" s="1"/>
  <c r="C306" i="12"/>
  <c r="M305" i="12"/>
  <c r="H305" i="12"/>
  <c r="C305" i="12"/>
  <c r="M304" i="12"/>
  <c r="H304" i="12"/>
  <c r="C304" i="12"/>
  <c r="O303" i="12"/>
  <c r="N303" i="12"/>
  <c r="L303" i="12"/>
  <c r="K303" i="12"/>
  <c r="J303" i="12"/>
  <c r="I303" i="12"/>
  <c r="G303" i="12"/>
  <c r="F303" i="12"/>
  <c r="E303" i="12"/>
  <c r="D303" i="12"/>
  <c r="D300" i="12" s="1"/>
  <c r="O302" i="12"/>
  <c r="N302" i="12"/>
  <c r="L302" i="12"/>
  <c r="K302" i="12"/>
  <c r="J302" i="12"/>
  <c r="I302" i="12"/>
  <c r="I301" i="12" s="1"/>
  <c r="G302" i="12"/>
  <c r="F302" i="12"/>
  <c r="E302" i="12"/>
  <c r="D302" i="12"/>
  <c r="C302" i="12"/>
  <c r="E301" i="12"/>
  <c r="M297" i="12"/>
  <c r="H297" i="12"/>
  <c r="H295" i="12" s="1"/>
  <c r="C297" i="12"/>
  <c r="M296" i="12"/>
  <c r="M295" i="12" s="1"/>
  <c r="H296" i="12"/>
  <c r="C296" i="12"/>
  <c r="O295" i="12"/>
  <c r="N295" i="12"/>
  <c r="L295" i="12"/>
  <c r="K295" i="12"/>
  <c r="J295" i="12"/>
  <c r="I295" i="12"/>
  <c r="G295" i="12"/>
  <c r="F295" i="12"/>
  <c r="E295" i="12"/>
  <c r="D295" i="12"/>
  <c r="M294" i="12"/>
  <c r="H294" i="12"/>
  <c r="C294" i="12"/>
  <c r="M293" i="12"/>
  <c r="H293" i="12"/>
  <c r="C293" i="12"/>
  <c r="M292" i="12"/>
  <c r="H292" i="12"/>
  <c r="C292" i="12"/>
  <c r="M291" i="12"/>
  <c r="M290" i="12" s="1"/>
  <c r="M288" i="12" s="1"/>
  <c r="H291" i="12"/>
  <c r="C291" i="12"/>
  <c r="O290" i="12"/>
  <c r="O288" i="12" s="1"/>
  <c r="N290" i="12"/>
  <c r="L290" i="12"/>
  <c r="K290" i="12"/>
  <c r="K288" i="12" s="1"/>
  <c r="J290" i="12"/>
  <c r="I290" i="12"/>
  <c r="I288" i="12" s="1"/>
  <c r="G290" i="12"/>
  <c r="G288" i="12" s="1"/>
  <c r="F290" i="12"/>
  <c r="F288" i="12" s="1"/>
  <c r="E290" i="12"/>
  <c r="D290" i="12"/>
  <c r="C290" i="12"/>
  <c r="M289" i="12"/>
  <c r="H289" i="12"/>
  <c r="C289" i="12"/>
  <c r="N288" i="12"/>
  <c r="J288" i="12"/>
  <c r="E288" i="12"/>
  <c r="M287" i="12"/>
  <c r="H287" i="12"/>
  <c r="C287" i="12"/>
  <c r="M286" i="12"/>
  <c r="H286" i="12"/>
  <c r="C286" i="12"/>
  <c r="M285" i="12"/>
  <c r="H285" i="12"/>
  <c r="C285" i="12"/>
  <c r="M284" i="12"/>
  <c r="H284" i="12"/>
  <c r="C284" i="12"/>
  <c r="C283" i="12" s="1"/>
  <c r="C276" i="12" s="1"/>
  <c r="C273" i="12" s="1"/>
  <c r="O283" i="12"/>
  <c r="N283" i="12"/>
  <c r="L283" i="12"/>
  <c r="K283" i="12"/>
  <c r="K276" i="12" s="1"/>
  <c r="K273" i="12" s="1"/>
  <c r="J283" i="12"/>
  <c r="I283" i="12"/>
  <c r="G283" i="12"/>
  <c r="F283" i="12"/>
  <c r="E283" i="12"/>
  <c r="E276" i="12" s="1"/>
  <c r="E273" i="12" s="1"/>
  <c r="D283" i="12"/>
  <c r="M282" i="12"/>
  <c r="H282" i="12"/>
  <c r="C282" i="12"/>
  <c r="M281" i="12"/>
  <c r="H281" i="12"/>
  <c r="H278" i="12" s="1"/>
  <c r="C281" i="12"/>
  <c r="M280" i="12"/>
  <c r="H280" i="12"/>
  <c r="C280" i="12"/>
  <c r="M279" i="12"/>
  <c r="M278" i="12" s="1"/>
  <c r="M275" i="12" s="1"/>
  <c r="H279" i="12"/>
  <c r="C279" i="12"/>
  <c r="O278" i="12"/>
  <c r="N278" i="12"/>
  <c r="N277" i="12" s="1"/>
  <c r="L278" i="12"/>
  <c r="L275" i="12" s="1"/>
  <c r="K278" i="12"/>
  <c r="K275" i="12" s="1"/>
  <c r="K272" i="12" s="1"/>
  <c r="K271" i="12" s="1"/>
  <c r="J278" i="12"/>
  <c r="J275" i="12" s="1"/>
  <c r="J272" i="12" s="1"/>
  <c r="I278" i="12"/>
  <c r="I277" i="12" s="1"/>
  <c r="G278" i="12"/>
  <c r="G275" i="12" s="1"/>
  <c r="G272" i="12" s="1"/>
  <c r="F278" i="12"/>
  <c r="F275" i="12" s="1"/>
  <c r="F272" i="12" s="1"/>
  <c r="E278" i="12"/>
  <c r="D278" i="12"/>
  <c r="D277" i="12" s="1"/>
  <c r="K277" i="12"/>
  <c r="N276" i="12"/>
  <c r="N273" i="12" s="1"/>
  <c r="I276" i="12"/>
  <c r="I273" i="12" s="1"/>
  <c r="O275" i="12"/>
  <c r="N275" i="12"/>
  <c r="N274" i="12" s="1"/>
  <c r="I275" i="12"/>
  <c r="I272" i="12" s="1"/>
  <c r="I271" i="12" s="1"/>
  <c r="E275" i="12"/>
  <c r="E272" i="12" s="1"/>
  <c r="O272" i="12"/>
  <c r="N272" i="12"/>
  <c r="M267" i="12"/>
  <c r="H267" i="12"/>
  <c r="C267" i="12"/>
  <c r="M266" i="12"/>
  <c r="H266" i="12"/>
  <c r="C266" i="12"/>
  <c r="M265" i="12"/>
  <c r="M264" i="12" s="1"/>
  <c r="M263" i="12" s="1"/>
  <c r="H265" i="12"/>
  <c r="C265" i="12"/>
  <c r="O264" i="12"/>
  <c r="N264" i="12"/>
  <c r="L264" i="12"/>
  <c r="K264" i="12"/>
  <c r="K263" i="12" s="1"/>
  <c r="J264" i="12"/>
  <c r="J263" i="12" s="1"/>
  <c r="I264" i="12"/>
  <c r="H264" i="12"/>
  <c r="G264" i="12"/>
  <c r="G263" i="12" s="1"/>
  <c r="F264" i="12"/>
  <c r="F263" i="12" s="1"/>
  <c r="E264" i="12"/>
  <c r="E263" i="12" s="1"/>
  <c r="D264" i="12"/>
  <c r="O263" i="12"/>
  <c r="N263" i="12"/>
  <c r="I263" i="12"/>
  <c r="M259" i="12"/>
  <c r="H259" i="12"/>
  <c r="C259" i="12"/>
  <c r="M258" i="12"/>
  <c r="H258" i="12"/>
  <c r="C258" i="12"/>
  <c r="M257" i="12"/>
  <c r="H257" i="12"/>
  <c r="C257" i="12"/>
  <c r="O256" i="12"/>
  <c r="N256" i="12"/>
  <c r="L256" i="12"/>
  <c r="K256" i="12"/>
  <c r="J256" i="12"/>
  <c r="J252" i="12" s="1"/>
  <c r="I256" i="12"/>
  <c r="G256" i="12"/>
  <c r="F256" i="12"/>
  <c r="E256" i="12"/>
  <c r="D256" i="12"/>
  <c r="M255" i="12"/>
  <c r="H255" i="12"/>
  <c r="C255" i="12"/>
  <c r="M254" i="12"/>
  <c r="H254" i="12"/>
  <c r="C254" i="12"/>
  <c r="O253" i="12"/>
  <c r="N253" i="12"/>
  <c r="M253" i="12"/>
  <c r="L253" i="12"/>
  <c r="L252" i="12" s="1"/>
  <c r="K253" i="12"/>
  <c r="K252" i="12" s="1"/>
  <c r="J253" i="12"/>
  <c r="I253" i="12"/>
  <c r="I252" i="12" s="1"/>
  <c r="H253" i="12"/>
  <c r="G253" i="12"/>
  <c r="G252" i="12" s="1"/>
  <c r="F253" i="12"/>
  <c r="E253" i="12"/>
  <c r="D253" i="12"/>
  <c r="D252" i="12" s="1"/>
  <c r="O252" i="12"/>
  <c r="N252" i="12"/>
  <c r="F252" i="12"/>
  <c r="M251" i="12"/>
  <c r="H251" i="12"/>
  <c r="C251" i="12"/>
  <c r="C245" i="12" s="1"/>
  <c r="M250" i="12"/>
  <c r="M249" i="12" s="1"/>
  <c r="H250" i="12"/>
  <c r="C250" i="12"/>
  <c r="O249" i="12"/>
  <c r="N249" i="12"/>
  <c r="L249" i="12"/>
  <c r="K249" i="12"/>
  <c r="J249" i="12"/>
  <c r="I249" i="12"/>
  <c r="H249" i="12"/>
  <c r="G249" i="12"/>
  <c r="F249" i="12"/>
  <c r="E249" i="12"/>
  <c r="D249" i="12"/>
  <c r="M248" i="12"/>
  <c r="M245" i="12" s="1"/>
  <c r="H248" i="12"/>
  <c r="H245" i="12" s="1"/>
  <c r="C248" i="12"/>
  <c r="M247" i="12"/>
  <c r="H247" i="12"/>
  <c r="C247" i="12"/>
  <c r="C244" i="12" s="1"/>
  <c r="C243" i="12" s="1"/>
  <c r="O246" i="12"/>
  <c r="N246" i="12"/>
  <c r="L246" i="12"/>
  <c r="K246" i="12"/>
  <c r="J246" i="12"/>
  <c r="I246" i="12"/>
  <c r="G246" i="12"/>
  <c r="F246" i="12"/>
  <c r="E246" i="12"/>
  <c r="D246" i="12"/>
  <c r="O245" i="12"/>
  <c r="N245" i="12"/>
  <c r="L245" i="12"/>
  <c r="K245" i="12"/>
  <c r="K243" i="12" s="1"/>
  <c r="J245" i="12"/>
  <c r="I245" i="12"/>
  <c r="G245" i="12"/>
  <c r="F245" i="12"/>
  <c r="E245" i="12"/>
  <c r="D245" i="12"/>
  <c r="O244" i="12"/>
  <c r="N244" i="12"/>
  <c r="L244" i="12"/>
  <c r="L243" i="12" s="1"/>
  <c r="K244" i="12"/>
  <c r="J244" i="12"/>
  <c r="I244" i="12"/>
  <c r="G244" i="12"/>
  <c r="F244" i="12"/>
  <c r="E244" i="12"/>
  <c r="D244" i="12"/>
  <c r="D243" i="12" s="1"/>
  <c r="O243" i="12"/>
  <c r="I243" i="12"/>
  <c r="G243" i="12"/>
  <c r="M242" i="12"/>
  <c r="H242" i="12"/>
  <c r="C242" i="12"/>
  <c r="M241" i="12"/>
  <c r="H241" i="12"/>
  <c r="C241" i="12"/>
  <c r="M240" i="12"/>
  <c r="H240" i="12"/>
  <c r="C240" i="12"/>
  <c r="M239" i="12"/>
  <c r="H239" i="12"/>
  <c r="H238" i="12" s="1"/>
  <c r="C239" i="12"/>
  <c r="O238" i="12"/>
  <c r="N238" i="12"/>
  <c r="M238" i="12"/>
  <c r="L238" i="12"/>
  <c r="K238" i="12"/>
  <c r="J238" i="12"/>
  <c r="J218" i="12" s="1"/>
  <c r="I238" i="12"/>
  <c r="G238" i="12"/>
  <c r="F238" i="12"/>
  <c r="E238" i="12"/>
  <c r="E218" i="12" s="1"/>
  <c r="D238" i="12"/>
  <c r="D218" i="12" s="1"/>
  <c r="D199" i="12" s="1"/>
  <c r="M237" i="12"/>
  <c r="H237" i="12"/>
  <c r="H235" i="12" s="1"/>
  <c r="C237" i="12"/>
  <c r="C235" i="12" s="1"/>
  <c r="M236" i="12"/>
  <c r="M235" i="12" s="1"/>
  <c r="H236" i="12"/>
  <c r="C236" i="12"/>
  <c r="O235" i="12"/>
  <c r="O217" i="12" s="1"/>
  <c r="N235" i="12"/>
  <c r="N217" i="12" s="1"/>
  <c r="L235" i="12"/>
  <c r="L234" i="12" s="1"/>
  <c r="K235" i="12"/>
  <c r="K217" i="12" s="1"/>
  <c r="J235" i="12"/>
  <c r="J234" i="12" s="1"/>
  <c r="I235" i="12"/>
  <c r="I217" i="12" s="1"/>
  <c r="I198" i="12" s="1"/>
  <c r="G235" i="12"/>
  <c r="G217" i="12" s="1"/>
  <c r="F235" i="12"/>
  <c r="F234" i="12" s="1"/>
  <c r="E235" i="12"/>
  <c r="E234" i="12" s="1"/>
  <c r="D235" i="12"/>
  <c r="O234" i="12"/>
  <c r="K234" i="12"/>
  <c r="M233" i="12"/>
  <c r="H233" i="12"/>
  <c r="C233" i="12"/>
  <c r="C231" i="12" s="1"/>
  <c r="M232" i="12"/>
  <c r="H232" i="12"/>
  <c r="H231" i="12" s="1"/>
  <c r="C232" i="12"/>
  <c r="O231" i="12"/>
  <c r="N231" i="12"/>
  <c r="L231" i="12"/>
  <c r="K231" i="12"/>
  <c r="J231" i="12"/>
  <c r="I231" i="12"/>
  <c r="G231" i="12"/>
  <c r="F231" i="12"/>
  <c r="E231" i="12"/>
  <c r="D231" i="12"/>
  <c r="M230" i="12"/>
  <c r="H230" i="12"/>
  <c r="C230" i="12"/>
  <c r="C228" i="12" s="1"/>
  <c r="M229" i="12"/>
  <c r="H229" i="12"/>
  <c r="C229" i="12"/>
  <c r="O228" i="12"/>
  <c r="N228" i="12"/>
  <c r="M228" i="12"/>
  <c r="L228" i="12"/>
  <c r="K228" i="12"/>
  <c r="J228" i="12"/>
  <c r="I228" i="12"/>
  <c r="G228" i="12"/>
  <c r="F228" i="12"/>
  <c r="E228" i="12"/>
  <c r="D228" i="12"/>
  <c r="M227" i="12"/>
  <c r="H227" i="12"/>
  <c r="H225" i="12" s="1"/>
  <c r="C227" i="12"/>
  <c r="M226" i="12"/>
  <c r="H226" i="12"/>
  <c r="H217" i="12" s="1"/>
  <c r="C226" i="12"/>
  <c r="O225" i="12"/>
  <c r="N225" i="12"/>
  <c r="L225" i="12"/>
  <c r="K225" i="12"/>
  <c r="J225" i="12"/>
  <c r="I225" i="12"/>
  <c r="G225" i="12"/>
  <c r="F225" i="12"/>
  <c r="E225" i="12"/>
  <c r="D225" i="12"/>
  <c r="C225" i="12"/>
  <c r="M224" i="12"/>
  <c r="H224" i="12"/>
  <c r="C224" i="12"/>
  <c r="C222" i="12" s="1"/>
  <c r="M223" i="12"/>
  <c r="M222" i="12" s="1"/>
  <c r="H223" i="12"/>
  <c r="C223" i="12"/>
  <c r="O222" i="12"/>
  <c r="N222" i="12"/>
  <c r="L222" i="12"/>
  <c r="K222" i="12"/>
  <c r="J222" i="12"/>
  <c r="I222" i="12"/>
  <c r="G222" i="12"/>
  <c r="F222" i="12"/>
  <c r="E222" i="12"/>
  <c r="D222" i="12"/>
  <c r="M221" i="12"/>
  <c r="H221" i="12"/>
  <c r="H219" i="12" s="1"/>
  <c r="C221" i="12"/>
  <c r="C219" i="12" s="1"/>
  <c r="M220" i="12"/>
  <c r="H220" i="12"/>
  <c r="C220" i="12"/>
  <c r="O219" i="12"/>
  <c r="N219" i="12"/>
  <c r="L219" i="12"/>
  <c r="K219" i="12"/>
  <c r="J219" i="12"/>
  <c r="I219" i="12"/>
  <c r="G219" i="12"/>
  <c r="F219" i="12"/>
  <c r="E219" i="12"/>
  <c r="D219" i="12"/>
  <c r="O218" i="12"/>
  <c r="O199" i="12" s="1"/>
  <c r="L218" i="12"/>
  <c r="K218" i="12"/>
  <c r="G218" i="12"/>
  <c r="F218" i="12"/>
  <c r="F216" i="12" s="1"/>
  <c r="L217" i="12"/>
  <c r="L216" i="12" s="1"/>
  <c r="J217" i="12"/>
  <c r="J198" i="12" s="1"/>
  <c r="F217" i="12"/>
  <c r="E217" i="12"/>
  <c r="E198" i="12" s="1"/>
  <c r="D217" i="12"/>
  <c r="M215" i="12"/>
  <c r="H215" i="12"/>
  <c r="C215" i="12"/>
  <c r="M214" i="12"/>
  <c r="H214" i="12"/>
  <c r="C214" i="12"/>
  <c r="C213" i="12" s="1"/>
  <c r="O213" i="12"/>
  <c r="N213" i="12"/>
  <c r="M213" i="12"/>
  <c r="L213" i="12"/>
  <c r="K213" i="12"/>
  <c r="J213" i="12"/>
  <c r="I213" i="12"/>
  <c r="H213" i="12"/>
  <c r="G213" i="12"/>
  <c r="F213" i="12"/>
  <c r="E213" i="12"/>
  <c r="D213" i="12"/>
  <c r="M212" i="12"/>
  <c r="H212" i="12"/>
  <c r="C212" i="12"/>
  <c r="M211" i="12"/>
  <c r="M208" i="12" s="1"/>
  <c r="H211" i="12"/>
  <c r="C211" i="12"/>
  <c r="M210" i="12"/>
  <c r="H210" i="12"/>
  <c r="C210" i="12"/>
  <c r="M209" i="12"/>
  <c r="H209" i="12"/>
  <c r="C209" i="12"/>
  <c r="O208" i="12"/>
  <c r="N208" i="12"/>
  <c r="L208" i="12"/>
  <c r="L199" i="12" s="1"/>
  <c r="K208" i="12"/>
  <c r="J208" i="12"/>
  <c r="I208" i="12"/>
  <c r="G208" i="12"/>
  <c r="F208" i="12"/>
  <c r="E208" i="12"/>
  <c r="D208" i="12"/>
  <c r="M207" i="12"/>
  <c r="H207" i="12"/>
  <c r="C207" i="12"/>
  <c r="M206" i="12"/>
  <c r="H206" i="12"/>
  <c r="C206" i="12"/>
  <c r="M205" i="12"/>
  <c r="H205" i="12"/>
  <c r="C205" i="12"/>
  <c r="M204" i="12"/>
  <c r="H204" i="12"/>
  <c r="C204" i="12"/>
  <c r="C201" i="12" s="1"/>
  <c r="M203" i="12"/>
  <c r="H203" i="12"/>
  <c r="C203" i="12"/>
  <c r="M202" i="12"/>
  <c r="H202" i="12"/>
  <c r="C202" i="12"/>
  <c r="O201" i="12"/>
  <c r="N201" i="12"/>
  <c r="L201" i="12"/>
  <c r="K201" i="12"/>
  <c r="J201" i="12"/>
  <c r="I201" i="12"/>
  <c r="H201" i="12"/>
  <c r="G201" i="12"/>
  <c r="F201" i="12"/>
  <c r="F200" i="12" s="1"/>
  <c r="E201" i="12"/>
  <c r="E200" i="12" s="1"/>
  <c r="D201" i="12"/>
  <c r="O200" i="12"/>
  <c r="K200" i="12"/>
  <c r="J200" i="12"/>
  <c r="K198" i="12"/>
  <c r="F198" i="12"/>
  <c r="M196" i="12"/>
  <c r="H196" i="12"/>
  <c r="C196" i="12"/>
  <c r="M195" i="12"/>
  <c r="M194" i="12" s="1"/>
  <c r="H195" i="12"/>
  <c r="C195" i="12"/>
  <c r="O194" i="12"/>
  <c r="O192" i="12" s="1"/>
  <c r="N194" i="12"/>
  <c r="L194" i="12"/>
  <c r="K194" i="12"/>
  <c r="J194" i="12"/>
  <c r="J192" i="12" s="1"/>
  <c r="I194" i="12"/>
  <c r="I192" i="12" s="1"/>
  <c r="G194" i="12"/>
  <c r="F194" i="12"/>
  <c r="F192" i="12" s="1"/>
  <c r="E194" i="12"/>
  <c r="E192" i="12" s="1"/>
  <c r="D194" i="12"/>
  <c r="M193" i="12"/>
  <c r="H193" i="12"/>
  <c r="C193" i="12"/>
  <c r="L192" i="12"/>
  <c r="K192" i="12"/>
  <c r="G192" i="12"/>
  <c r="D192" i="12"/>
  <c r="M191" i="12"/>
  <c r="H191" i="12"/>
  <c r="C191" i="12"/>
  <c r="M190" i="12"/>
  <c r="H190" i="12"/>
  <c r="C190" i="12"/>
  <c r="O189" i="12"/>
  <c r="N189" i="12"/>
  <c r="M189" i="12"/>
  <c r="L189" i="12"/>
  <c r="K189" i="12"/>
  <c r="J189" i="12"/>
  <c r="I189" i="12"/>
  <c r="G189" i="12"/>
  <c r="F189" i="12"/>
  <c r="E189" i="12"/>
  <c r="D189" i="12"/>
  <c r="C189" i="12"/>
  <c r="M188" i="12"/>
  <c r="H188" i="12"/>
  <c r="C188" i="12"/>
  <c r="M187" i="12"/>
  <c r="H187" i="12"/>
  <c r="C187" i="12"/>
  <c r="M186" i="12"/>
  <c r="H186" i="12"/>
  <c r="C186" i="12"/>
  <c r="M185" i="12"/>
  <c r="H185" i="12"/>
  <c r="C185" i="12"/>
  <c r="M184" i="12"/>
  <c r="H184" i="12"/>
  <c r="C184" i="12"/>
  <c r="M183" i="12"/>
  <c r="H183" i="12"/>
  <c r="C183" i="12"/>
  <c r="M182" i="12"/>
  <c r="M179" i="12" s="1"/>
  <c r="H182" i="12"/>
  <c r="H179" i="12" s="1"/>
  <c r="C182" i="12"/>
  <c r="M181" i="12"/>
  <c r="H181" i="12"/>
  <c r="C181" i="12"/>
  <c r="M180" i="12"/>
  <c r="H180" i="12"/>
  <c r="C180" i="12"/>
  <c r="O179" i="12"/>
  <c r="N179" i="12"/>
  <c r="L179" i="12"/>
  <c r="K179" i="12"/>
  <c r="J179" i="12"/>
  <c r="I179" i="12"/>
  <c r="G179" i="12"/>
  <c r="G173" i="12" s="1"/>
  <c r="F179" i="12"/>
  <c r="E179" i="12"/>
  <c r="D179" i="12"/>
  <c r="D173" i="12" s="1"/>
  <c r="M178" i="12"/>
  <c r="H178" i="12"/>
  <c r="C178" i="12"/>
  <c r="M177" i="12"/>
  <c r="H177" i="12"/>
  <c r="C177" i="12"/>
  <c r="M176" i="12"/>
  <c r="H176" i="12"/>
  <c r="C176" i="12"/>
  <c r="M175" i="12"/>
  <c r="H175" i="12"/>
  <c r="C175" i="12"/>
  <c r="O174" i="12"/>
  <c r="O173" i="12" s="1"/>
  <c r="N174" i="12"/>
  <c r="L174" i="12"/>
  <c r="K174" i="12"/>
  <c r="J174" i="12"/>
  <c r="J173" i="12" s="1"/>
  <c r="I174" i="12"/>
  <c r="G174" i="12"/>
  <c r="F174" i="12"/>
  <c r="F173" i="12" s="1"/>
  <c r="E174" i="12"/>
  <c r="D174" i="12"/>
  <c r="L173" i="12"/>
  <c r="K173" i="12"/>
  <c r="M172" i="12"/>
  <c r="H172" i="12"/>
  <c r="C172" i="12"/>
  <c r="M171" i="12"/>
  <c r="H171" i="12"/>
  <c r="C171" i="12"/>
  <c r="M170" i="12"/>
  <c r="H170" i="12"/>
  <c r="C170" i="12"/>
  <c r="M169" i="12"/>
  <c r="H169" i="12"/>
  <c r="C169" i="12"/>
  <c r="M168" i="12"/>
  <c r="H168" i="12"/>
  <c r="C168" i="12"/>
  <c r="O167" i="12"/>
  <c r="N167" i="12"/>
  <c r="N161" i="12" s="1"/>
  <c r="L167" i="12"/>
  <c r="K167" i="12"/>
  <c r="J167" i="12"/>
  <c r="I167" i="12"/>
  <c r="G167" i="12"/>
  <c r="F167" i="12"/>
  <c r="E167" i="12"/>
  <c r="D167" i="12"/>
  <c r="M166" i="12"/>
  <c r="H166" i="12"/>
  <c r="C166" i="12"/>
  <c r="M165" i="12"/>
  <c r="M162" i="12" s="1"/>
  <c r="H165" i="12"/>
  <c r="H162" i="12" s="1"/>
  <c r="C165" i="12"/>
  <c r="M164" i="12"/>
  <c r="H164" i="12"/>
  <c r="C164" i="12"/>
  <c r="M163" i="12"/>
  <c r="H163" i="12"/>
  <c r="C163" i="12"/>
  <c r="O162" i="12"/>
  <c r="N162" i="12"/>
  <c r="L162" i="12"/>
  <c r="K162" i="12"/>
  <c r="K161" i="12" s="1"/>
  <c r="J162" i="12"/>
  <c r="I162" i="12"/>
  <c r="G162" i="12"/>
  <c r="G161" i="12" s="1"/>
  <c r="F162" i="12"/>
  <c r="E162" i="12"/>
  <c r="E161" i="12" s="1"/>
  <c r="D162" i="12"/>
  <c r="D161" i="12" s="1"/>
  <c r="O161" i="12"/>
  <c r="J161" i="12"/>
  <c r="I161" i="12"/>
  <c r="F161" i="12"/>
  <c r="M160" i="12"/>
  <c r="H160" i="12"/>
  <c r="C160" i="12"/>
  <c r="M159" i="12"/>
  <c r="H159" i="12"/>
  <c r="C159" i="12"/>
  <c r="O158" i="12"/>
  <c r="N158" i="12"/>
  <c r="M158" i="12"/>
  <c r="L158" i="12"/>
  <c r="K158" i="12"/>
  <c r="J158" i="12"/>
  <c r="I158" i="12"/>
  <c r="H158" i="12"/>
  <c r="G158" i="12"/>
  <c r="F158" i="12"/>
  <c r="E158" i="12"/>
  <c r="D158" i="12"/>
  <c r="M157" i="12"/>
  <c r="H157" i="12"/>
  <c r="C157" i="12"/>
  <c r="M156" i="12"/>
  <c r="H156" i="12"/>
  <c r="C156" i="12"/>
  <c r="O155" i="12"/>
  <c r="N155" i="12"/>
  <c r="L155" i="12"/>
  <c r="K155" i="12"/>
  <c r="J155" i="12"/>
  <c r="I155" i="12"/>
  <c r="G155" i="12"/>
  <c r="F155" i="12"/>
  <c r="E155" i="12"/>
  <c r="D155" i="12"/>
  <c r="C155" i="12"/>
  <c r="M154" i="12"/>
  <c r="H154" i="12"/>
  <c r="C154" i="12"/>
  <c r="M153" i="12"/>
  <c r="M152" i="12" s="1"/>
  <c r="H153" i="12"/>
  <c r="C153" i="12"/>
  <c r="O152" i="12"/>
  <c r="N152" i="12"/>
  <c r="L152" i="12"/>
  <c r="K152" i="12"/>
  <c r="K151" i="12" s="1"/>
  <c r="J152" i="12"/>
  <c r="J151" i="12" s="1"/>
  <c r="I152" i="12"/>
  <c r="H152" i="12"/>
  <c r="G152" i="12"/>
  <c r="F152" i="12"/>
  <c r="E152" i="12"/>
  <c r="E151" i="12" s="1"/>
  <c r="D152" i="12"/>
  <c r="O151" i="12"/>
  <c r="N151" i="12"/>
  <c r="I151" i="12"/>
  <c r="F151" i="12"/>
  <c r="M150" i="12"/>
  <c r="H150" i="12"/>
  <c r="C150" i="12"/>
  <c r="M149" i="12"/>
  <c r="M148" i="12" s="1"/>
  <c r="H149" i="12"/>
  <c r="C149" i="12"/>
  <c r="O148" i="12"/>
  <c r="N148" i="12"/>
  <c r="L148" i="12"/>
  <c r="K148" i="12"/>
  <c r="J148" i="12"/>
  <c r="I148" i="12"/>
  <c r="H148" i="12"/>
  <c r="G148" i="12"/>
  <c r="F148" i="12"/>
  <c r="E148" i="12"/>
  <c r="D148" i="12"/>
  <c r="M147" i="12"/>
  <c r="H147" i="12"/>
  <c r="H141" i="12" s="1"/>
  <c r="C147" i="12"/>
  <c r="M146" i="12"/>
  <c r="H146" i="12"/>
  <c r="C146" i="12"/>
  <c r="C140" i="12" s="1"/>
  <c r="O145" i="12"/>
  <c r="N145" i="12"/>
  <c r="M145" i="12"/>
  <c r="L145" i="12"/>
  <c r="K145" i="12"/>
  <c r="J145" i="12"/>
  <c r="I145" i="12"/>
  <c r="G145" i="12"/>
  <c r="F145" i="12"/>
  <c r="E145" i="12"/>
  <c r="D145" i="12"/>
  <c r="C145" i="12"/>
  <c r="M144" i="12"/>
  <c r="H144" i="12"/>
  <c r="C144" i="12"/>
  <c r="C141" i="12" s="1"/>
  <c r="M143" i="12"/>
  <c r="M140" i="12" s="1"/>
  <c r="M131" i="12" s="1"/>
  <c r="H143" i="12"/>
  <c r="C143" i="12"/>
  <c r="O142" i="12"/>
  <c r="N142" i="12"/>
  <c r="L142" i="12"/>
  <c r="K142" i="12"/>
  <c r="J142" i="12"/>
  <c r="I142" i="12"/>
  <c r="H142" i="12"/>
  <c r="G142" i="12"/>
  <c r="F142" i="12"/>
  <c r="E142" i="12"/>
  <c r="D142" i="12"/>
  <c r="O141" i="12"/>
  <c r="N141" i="12"/>
  <c r="L141" i="12"/>
  <c r="K141" i="12"/>
  <c r="J141" i="12"/>
  <c r="I141" i="12"/>
  <c r="I139" i="12" s="1"/>
  <c r="G141" i="12"/>
  <c r="F141" i="12"/>
  <c r="E141" i="12"/>
  <c r="D141" i="12"/>
  <c r="O140" i="12"/>
  <c r="N140" i="12"/>
  <c r="L140" i="12"/>
  <c r="K140" i="12"/>
  <c r="J140" i="12"/>
  <c r="I140" i="12"/>
  <c r="I131" i="12" s="1"/>
  <c r="H140" i="12"/>
  <c r="G140" i="12"/>
  <c r="F140" i="12"/>
  <c r="E140" i="12"/>
  <c r="D140" i="12"/>
  <c r="K139" i="12"/>
  <c r="F139" i="12"/>
  <c r="M138" i="12"/>
  <c r="H138" i="12"/>
  <c r="C138" i="12"/>
  <c r="C135" i="12" s="1"/>
  <c r="C132" i="12" s="1"/>
  <c r="M137" i="12"/>
  <c r="H137" i="12"/>
  <c r="C137" i="12"/>
  <c r="M136" i="12"/>
  <c r="H136" i="12"/>
  <c r="C136" i="12"/>
  <c r="O135" i="12"/>
  <c r="N135" i="12"/>
  <c r="N133" i="12" s="1"/>
  <c r="L135" i="12"/>
  <c r="L133" i="12" s="1"/>
  <c r="K135" i="12"/>
  <c r="J135" i="12"/>
  <c r="I135" i="12"/>
  <c r="I133" i="12" s="1"/>
  <c r="H135" i="12"/>
  <c r="H132" i="12" s="1"/>
  <c r="G135" i="12"/>
  <c r="F135" i="12"/>
  <c r="E135" i="12"/>
  <c r="D135" i="12"/>
  <c r="D133" i="12" s="1"/>
  <c r="M134" i="12"/>
  <c r="H134" i="12"/>
  <c r="C134" i="12"/>
  <c r="J133" i="12"/>
  <c r="F133" i="12"/>
  <c r="E133" i="12"/>
  <c r="N131" i="12"/>
  <c r="K131" i="12"/>
  <c r="J131" i="12"/>
  <c r="F131" i="12"/>
  <c r="M129" i="12"/>
  <c r="H129" i="12"/>
  <c r="C129" i="12"/>
  <c r="C127" i="12" s="1"/>
  <c r="M128" i="12"/>
  <c r="H128" i="12"/>
  <c r="C128" i="12"/>
  <c r="O127" i="12"/>
  <c r="N127" i="12"/>
  <c r="M127" i="12"/>
  <c r="L127" i="12"/>
  <c r="K127" i="12"/>
  <c r="J127" i="12"/>
  <c r="J91" i="12" s="1"/>
  <c r="I127" i="12"/>
  <c r="I91" i="12" s="1"/>
  <c r="G127" i="12"/>
  <c r="G91" i="12" s="1"/>
  <c r="F127" i="12"/>
  <c r="E127" i="12"/>
  <c r="D127" i="12"/>
  <c r="D91" i="12" s="1"/>
  <c r="M126" i="12"/>
  <c r="H126" i="12"/>
  <c r="C126" i="12"/>
  <c r="M125" i="12"/>
  <c r="M124" i="12" s="1"/>
  <c r="M123" i="12" s="1"/>
  <c r="H125" i="12"/>
  <c r="C125" i="12"/>
  <c r="O124" i="12"/>
  <c r="N124" i="12"/>
  <c r="N123" i="12" s="1"/>
  <c r="L124" i="12"/>
  <c r="K124" i="12"/>
  <c r="J124" i="12"/>
  <c r="J111" i="12" s="1"/>
  <c r="J110" i="12" s="1"/>
  <c r="I124" i="12"/>
  <c r="H124" i="12"/>
  <c r="G124" i="12"/>
  <c r="F124" i="12"/>
  <c r="F111" i="12" s="1"/>
  <c r="E124" i="12"/>
  <c r="D124" i="12"/>
  <c r="J123" i="12"/>
  <c r="M122" i="12"/>
  <c r="H122" i="12"/>
  <c r="C122" i="12"/>
  <c r="M121" i="12"/>
  <c r="H121" i="12"/>
  <c r="C121" i="12"/>
  <c r="O120" i="12"/>
  <c r="N120" i="12"/>
  <c r="M120" i="12"/>
  <c r="L120" i="12"/>
  <c r="K120" i="12"/>
  <c r="J120" i="12"/>
  <c r="I120" i="12"/>
  <c r="H120" i="12"/>
  <c r="G120" i="12"/>
  <c r="F120" i="12"/>
  <c r="E120" i="12"/>
  <c r="D120" i="12"/>
  <c r="M119" i="12"/>
  <c r="M117" i="12" s="1"/>
  <c r="H119" i="12"/>
  <c r="C119" i="12"/>
  <c r="M118" i="12"/>
  <c r="H118" i="12"/>
  <c r="C118" i="12"/>
  <c r="O117" i="12"/>
  <c r="N117" i="12"/>
  <c r="N85" i="12" s="1"/>
  <c r="L117" i="12"/>
  <c r="K117" i="12"/>
  <c r="J117" i="12"/>
  <c r="J112" i="12" s="1"/>
  <c r="I117" i="12"/>
  <c r="I112" i="12" s="1"/>
  <c r="G117" i="12"/>
  <c r="G85" i="12" s="1"/>
  <c r="F117" i="12"/>
  <c r="E117" i="12"/>
  <c r="E85" i="12" s="1"/>
  <c r="E82" i="12" s="1"/>
  <c r="D117" i="12"/>
  <c r="D112" i="12" s="1"/>
  <c r="C117" i="12"/>
  <c r="M116" i="12"/>
  <c r="H116" i="12"/>
  <c r="C116" i="12"/>
  <c r="M115" i="12"/>
  <c r="H115" i="12"/>
  <c r="C115" i="12"/>
  <c r="O114" i="12"/>
  <c r="O111" i="12" s="1"/>
  <c r="N114" i="12"/>
  <c r="M114" i="12"/>
  <c r="L114" i="12"/>
  <c r="L84" i="12" s="1"/>
  <c r="K114" i="12"/>
  <c r="K84" i="12" s="1"/>
  <c r="K83" i="12" s="1"/>
  <c r="J114" i="12"/>
  <c r="I114" i="12"/>
  <c r="I84" i="12" s="1"/>
  <c r="H114" i="12"/>
  <c r="H84" i="12" s="1"/>
  <c r="G114" i="12"/>
  <c r="G84" i="12" s="1"/>
  <c r="G83" i="12" s="1"/>
  <c r="F114" i="12"/>
  <c r="E114" i="12"/>
  <c r="D114" i="12"/>
  <c r="N113" i="12"/>
  <c r="G113" i="12"/>
  <c r="L112" i="12"/>
  <c r="K112" i="12"/>
  <c r="N111" i="12"/>
  <c r="I111" i="12"/>
  <c r="G111" i="12"/>
  <c r="E111" i="12"/>
  <c r="M109" i="12"/>
  <c r="H109" i="12"/>
  <c r="C109" i="12"/>
  <c r="M108" i="12"/>
  <c r="H108" i="12"/>
  <c r="C108" i="12"/>
  <c r="M107" i="12"/>
  <c r="H107" i="12"/>
  <c r="C107" i="12"/>
  <c r="M106" i="12"/>
  <c r="H106" i="12"/>
  <c r="C106" i="12"/>
  <c r="C105" i="12" s="1"/>
  <c r="O105" i="12"/>
  <c r="O104" i="12" s="1"/>
  <c r="N105" i="12"/>
  <c r="L105" i="12"/>
  <c r="K105" i="12"/>
  <c r="J105" i="12"/>
  <c r="J93" i="12" s="1"/>
  <c r="I105" i="12"/>
  <c r="I104" i="12" s="1"/>
  <c r="G105" i="12"/>
  <c r="F105" i="12"/>
  <c r="E105" i="12"/>
  <c r="E104" i="12" s="1"/>
  <c r="D105" i="12"/>
  <c r="L104" i="12"/>
  <c r="K104" i="12"/>
  <c r="G104" i="12"/>
  <c r="D104" i="12"/>
  <c r="M103" i="12"/>
  <c r="H103" i="12"/>
  <c r="C103" i="12"/>
  <c r="M102" i="12"/>
  <c r="H102" i="12"/>
  <c r="C102" i="12"/>
  <c r="M101" i="12"/>
  <c r="H101" i="12"/>
  <c r="C101" i="12"/>
  <c r="C100" i="12" s="1"/>
  <c r="O100" i="12"/>
  <c r="N100" i="12"/>
  <c r="L100" i="12"/>
  <c r="L98" i="12" s="1"/>
  <c r="K100" i="12"/>
  <c r="K94" i="12" s="1"/>
  <c r="J100" i="12"/>
  <c r="I100" i="12"/>
  <c r="I98" i="12" s="1"/>
  <c r="G100" i="12"/>
  <c r="G94" i="12" s="1"/>
  <c r="F100" i="12"/>
  <c r="E100" i="12"/>
  <c r="D100" i="12"/>
  <c r="M99" i="12"/>
  <c r="M87" i="12" s="1"/>
  <c r="H99" i="12"/>
  <c r="H87" i="12" s="1"/>
  <c r="C99" i="12"/>
  <c r="G98" i="12"/>
  <c r="E98" i="12"/>
  <c r="D98" i="12"/>
  <c r="M97" i="12"/>
  <c r="H97" i="12"/>
  <c r="C97" i="12"/>
  <c r="C95" i="12" s="1"/>
  <c r="M96" i="12"/>
  <c r="H96" i="12"/>
  <c r="C96" i="12"/>
  <c r="O95" i="12"/>
  <c r="N95" i="12"/>
  <c r="M95" i="12"/>
  <c r="L95" i="12"/>
  <c r="K95" i="12"/>
  <c r="J95" i="12"/>
  <c r="I95" i="12"/>
  <c r="G95" i="12"/>
  <c r="F95" i="12"/>
  <c r="E95" i="12"/>
  <c r="D95" i="12"/>
  <c r="L94" i="12"/>
  <c r="L92" i="12" s="1"/>
  <c r="I94" i="12"/>
  <c r="E94" i="12"/>
  <c r="D94" i="12"/>
  <c r="D92" i="12" s="1"/>
  <c r="N93" i="12"/>
  <c r="L93" i="12"/>
  <c r="K93" i="12"/>
  <c r="K92" i="12" s="1"/>
  <c r="I93" i="12"/>
  <c r="I92" i="12" s="1"/>
  <c r="F93" i="12"/>
  <c r="E93" i="12"/>
  <c r="E92" i="12" s="1"/>
  <c r="D93" i="12"/>
  <c r="N91" i="12"/>
  <c r="L91" i="12"/>
  <c r="F91" i="12"/>
  <c r="E91" i="12"/>
  <c r="K90" i="12"/>
  <c r="E90" i="12"/>
  <c r="E89" i="12" s="1"/>
  <c r="D90" i="12"/>
  <c r="L88" i="12"/>
  <c r="L86" i="12" s="1"/>
  <c r="K88" i="12"/>
  <c r="E88" i="12"/>
  <c r="D88" i="12"/>
  <c r="O87" i="12"/>
  <c r="N87" i="12"/>
  <c r="L87" i="12"/>
  <c r="K87" i="12"/>
  <c r="K86" i="12" s="1"/>
  <c r="J87" i="12"/>
  <c r="I87" i="12"/>
  <c r="G87" i="12"/>
  <c r="F87" i="12"/>
  <c r="E87" i="12"/>
  <c r="D87" i="12"/>
  <c r="C87" i="12"/>
  <c r="E86" i="12"/>
  <c r="D86" i="12"/>
  <c r="O85" i="12"/>
  <c r="L85" i="12"/>
  <c r="K85" i="12"/>
  <c r="J85" i="12"/>
  <c r="F85" i="12"/>
  <c r="O84" i="12"/>
  <c r="N84" i="12"/>
  <c r="J84" i="12"/>
  <c r="F84" i="12"/>
  <c r="D84" i="12"/>
  <c r="L82" i="12"/>
  <c r="M76" i="12"/>
  <c r="H76" i="12"/>
  <c r="C76" i="12"/>
  <c r="M75" i="12"/>
  <c r="H75" i="12"/>
  <c r="H74" i="12" s="1"/>
  <c r="C75" i="12"/>
  <c r="O74" i="12"/>
  <c r="N74" i="12"/>
  <c r="L74" i="12"/>
  <c r="K74" i="12"/>
  <c r="J74" i="12"/>
  <c r="I74" i="12"/>
  <c r="G74" i="12"/>
  <c r="F74" i="12"/>
  <c r="E74" i="12"/>
  <c r="D74" i="12"/>
  <c r="C74" i="12"/>
  <c r="M73" i="12"/>
  <c r="H73" i="12"/>
  <c r="C73" i="12"/>
  <c r="M72" i="12"/>
  <c r="M69" i="12" s="1"/>
  <c r="M68" i="12" s="1"/>
  <c r="H72" i="12"/>
  <c r="C72" i="12"/>
  <c r="M71" i="12"/>
  <c r="H71" i="12"/>
  <c r="C71" i="12"/>
  <c r="M70" i="12"/>
  <c r="H70" i="12"/>
  <c r="C70" i="12"/>
  <c r="C69" i="12" s="1"/>
  <c r="C68" i="12" s="1"/>
  <c r="C67" i="12" s="1"/>
  <c r="O69" i="12"/>
  <c r="N69" i="12"/>
  <c r="L69" i="12"/>
  <c r="L68" i="12" s="1"/>
  <c r="K69" i="12"/>
  <c r="J69" i="12"/>
  <c r="J68" i="12" s="1"/>
  <c r="I69" i="12"/>
  <c r="I68" i="12" s="1"/>
  <c r="I67" i="12" s="1"/>
  <c r="G69" i="12"/>
  <c r="G68" i="12" s="1"/>
  <c r="F69" i="12"/>
  <c r="F68" i="12" s="1"/>
  <c r="E69" i="12"/>
  <c r="E68" i="12" s="1"/>
  <c r="D69" i="12"/>
  <c r="O68" i="12"/>
  <c r="O67" i="12" s="1"/>
  <c r="K68" i="12"/>
  <c r="D68" i="12"/>
  <c r="J67" i="12"/>
  <c r="F67" i="12"/>
  <c r="E67" i="12"/>
  <c r="M66" i="12"/>
  <c r="H66" i="12"/>
  <c r="C66" i="12"/>
  <c r="C64" i="12" s="1"/>
  <c r="M65" i="12"/>
  <c r="M64" i="12" s="1"/>
  <c r="H65" i="12"/>
  <c r="C65" i="12"/>
  <c r="O64" i="12"/>
  <c r="N64" i="12"/>
  <c r="L64" i="12"/>
  <c r="K64" i="12"/>
  <c r="J64" i="12"/>
  <c r="I64" i="12"/>
  <c r="H64" i="12"/>
  <c r="G64" i="12"/>
  <c r="F64" i="12"/>
  <c r="E64" i="12"/>
  <c r="D64" i="12"/>
  <c r="M63" i="12"/>
  <c r="H63" i="12"/>
  <c r="C63" i="12"/>
  <c r="M62" i="12"/>
  <c r="H62" i="12"/>
  <c r="C62" i="12"/>
  <c r="C61" i="12" s="1"/>
  <c r="O61" i="12"/>
  <c r="N61" i="12"/>
  <c r="M61" i="12"/>
  <c r="L61" i="12"/>
  <c r="K61" i="12"/>
  <c r="J61" i="12"/>
  <c r="I61" i="12"/>
  <c r="G61" i="12"/>
  <c r="F61" i="12"/>
  <c r="E61" i="12"/>
  <c r="D61" i="12"/>
  <c r="M60" i="12"/>
  <c r="H60" i="12"/>
  <c r="C60" i="12"/>
  <c r="M59" i="12"/>
  <c r="H59" i="12"/>
  <c r="C59" i="12"/>
  <c r="O58" i="12"/>
  <c r="N58" i="12"/>
  <c r="L58" i="12"/>
  <c r="L49" i="12" s="1"/>
  <c r="L44" i="12" s="1"/>
  <c r="L24" i="12" s="1"/>
  <c r="K58" i="12"/>
  <c r="J58" i="12"/>
  <c r="I58" i="12"/>
  <c r="H58" i="12"/>
  <c r="G58" i="12"/>
  <c r="F58" i="12"/>
  <c r="E58" i="12"/>
  <c r="D58" i="12"/>
  <c r="D49" i="12" s="1"/>
  <c r="D44" i="12" s="1"/>
  <c r="D24" i="12" s="1"/>
  <c r="C58" i="12"/>
  <c r="M57" i="12"/>
  <c r="H57" i="12"/>
  <c r="C57" i="12"/>
  <c r="M56" i="12"/>
  <c r="H56" i="12"/>
  <c r="C56" i="12"/>
  <c r="M55" i="12"/>
  <c r="H55" i="12"/>
  <c r="C55" i="12"/>
  <c r="M54" i="12"/>
  <c r="H54" i="12"/>
  <c r="C54" i="12"/>
  <c r="M53" i="12"/>
  <c r="H53" i="12"/>
  <c r="C53" i="12"/>
  <c r="M52" i="12"/>
  <c r="H52" i="12"/>
  <c r="C52" i="12"/>
  <c r="M51" i="12"/>
  <c r="M50" i="12" s="1"/>
  <c r="H51" i="12"/>
  <c r="C51" i="12"/>
  <c r="O50" i="12"/>
  <c r="O49" i="12" s="1"/>
  <c r="N50" i="12"/>
  <c r="L50" i="12"/>
  <c r="K50" i="12"/>
  <c r="J50" i="12"/>
  <c r="J49" i="12" s="1"/>
  <c r="I50" i="12"/>
  <c r="G50" i="12"/>
  <c r="F50" i="12"/>
  <c r="F49" i="12" s="1"/>
  <c r="E50" i="12"/>
  <c r="E49" i="12" s="1"/>
  <c r="D50" i="12"/>
  <c r="K49" i="12"/>
  <c r="M48" i="12"/>
  <c r="H48" i="12"/>
  <c r="C48" i="12"/>
  <c r="M47" i="12"/>
  <c r="H47" i="12"/>
  <c r="C47" i="12"/>
  <c r="M46" i="12"/>
  <c r="M45" i="12" s="1"/>
  <c r="H46" i="12"/>
  <c r="C46" i="12"/>
  <c r="O45" i="12"/>
  <c r="O44" i="12" s="1"/>
  <c r="O24" i="12" s="1"/>
  <c r="N45" i="12"/>
  <c r="L45" i="12"/>
  <c r="K45" i="12"/>
  <c r="J45" i="12"/>
  <c r="J44" i="12" s="1"/>
  <c r="J24" i="12" s="1"/>
  <c r="I45" i="12"/>
  <c r="G45" i="12"/>
  <c r="F45" i="12"/>
  <c r="F44" i="12" s="1"/>
  <c r="F24" i="12" s="1"/>
  <c r="E45" i="12"/>
  <c r="E44" i="12" s="1"/>
  <c r="E24" i="12" s="1"/>
  <c r="D45" i="12"/>
  <c r="K44" i="12"/>
  <c r="K24" i="12" s="1"/>
  <c r="M43" i="12"/>
  <c r="H43" i="12"/>
  <c r="C43" i="12"/>
  <c r="M42" i="12"/>
  <c r="H42" i="12"/>
  <c r="C42" i="12"/>
  <c r="M41" i="12"/>
  <c r="H41" i="12"/>
  <c r="C41" i="12"/>
  <c r="M40" i="12"/>
  <c r="H40" i="12"/>
  <c r="C40" i="12"/>
  <c r="M39" i="12"/>
  <c r="H39" i="12"/>
  <c r="C39" i="12"/>
  <c r="M38" i="12"/>
  <c r="H38" i="12"/>
  <c r="C38" i="12"/>
  <c r="M37" i="12"/>
  <c r="H37" i="12"/>
  <c r="C37" i="12"/>
  <c r="M36" i="12"/>
  <c r="M33" i="12" s="1"/>
  <c r="M32" i="12" s="1"/>
  <c r="H36" i="12"/>
  <c r="C36" i="12"/>
  <c r="M35" i="12"/>
  <c r="H35" i="12"/>
  <c r="C35" i="12"/>
  <c r="M34" i="12"/>
  <c r="H34" i="12"/>
  <c r="C34" i="12"/>
  <c r="O33" i="12"/>
  <c r="O32" i="12" s="1"/>
  <c r="O26" i="12" s="1"/>
  <c r="N33" i="12"/>
  <c r="L33" i="12"/>
  <c r="K33" i="12"/>
  <c r="K32" i="12" s="1"/>
  <c r="J33" i="12"/>
  <c r="J32" i="12" s="1"/>
  <c r="I33" i="12"/>
  <c r="I32" i="12" s="1"/>
  <c r="G33" i="12"/>
  <c r="G32" i="12" s="1"/>
  <c r="G26" i="12" s="1"/>
  <c r="F33" i="12"/>
  <c r="F32" i="12" s="1"/>
  <c r="E33" i="12"/>
  <c r="E32" i="12" s="1"/>
  <c r="D33" i="12"/>
  <c r="L32" i="12"/>
  <c r="L26" i="12" s="1"/>
  <c r="D32" i="12"/>
  <c r="D26" i="12" s="1"/>
  <c r="M31" i="12"/>
  <c r="H31" i="12"/>
  <c r="C31" i="12"/>
  <c r="M30" i="12"/>
  <c r="M27" i="12" s="1"/>
  <c r="M26" i="12" s="1"/>
  <c r="H30" i="12"/>
  <c r="C30" i="12"/>
  <c r="M29" i="12"/>
  <c r="H29" i="12"/>
  <c r="C29" i="12"/>
  <c r="M28" i="12"/>
  <c r="H28" i="12"/>
  <c r="C28" i="12"/>
  <c r="O27" i="12"/>
  <c r="N27" i="12"/>
  <c r="L27" i="12"/>
  <c r="K27" i="12"/>
  <c r="K26" i="12" s="1"/>
  <c r="J27" i="12"/>
  <c r="I27" i="12"/>
  <c r="I26" i="12" s="1"/>
  <c r="G27" i="12"/>
  <c r="F27" i="12"/>
  <c r="E27" i="12"/>
  <c r="D27" i="12"/>
  <c r="M112" i="12" l="1"/>
  <c r="M113" i="12"/>
  <c r="D311" i="12"/>
  <c r="D313" i="12"/>
  <c r="I470" i="12"/>
  <c r="M23" i="12"/>
  <c r="G86" i="12"/>
  <c r="N198" i="12"/>
  <c r="H301" i="12"/>
  <c r="M67" i="12"/>
  <c r="M192" i="12"/>
  <c r="I44" i="12"/>
  <c r="H45" i="12"/>
  <c r="I49" i="12"/>
  <c r="H50" i="12"/>
  <c r="H49" i="12" s="1"/>
  <c r="G49" i="12"/>
  <c r="G44" i="12" s="1"/>
  <c r="G24" i="12" s="1"/>
  <c r="G88" i="12"/>
  <c r="G82" i="12" s="1"/>
  <c r="D89" i="12"/>
  <c r="O93" i="12"/>
  <c r="O92" i="12" s="1"/>
  <c r="K111" i="12"/>
  <c r="K110" i="12" s="1"/>
  <c r="E112" i="12"/>
  <c r="I123" i="12"/>
  <c r="E123" i="12"/>
  <c r="I90" i="12"/>
  <c r="I89" i="12" s="1"/>
  <c r="I132" i="12"/>
  <c r="I130" i="12" s="1"/>
  <c r="M142" i="12"/>
  <c r="C167" i="12"/>
  <c r="G200" i="12"/>
  <c r="D216" i="12"/>
  <c r="M219" i="12"/>
  <c r="H222" i="12"/>
  <c r="D234" i="12"/>
  <c r="F243" i="12"/>
  <c r="E277" i="12"/>
  <c r="H290" i="12"/>
  <c r="H288" i="12" s="1"/>
  <c r="D301" i="12"/>
  <c r="L301" i="12"/>
  <c r="N301" i="12"/>
  <c r="L314" i="12"/>
  <c r="L311" i="12" s="1"/>
  <c r="F324" i="12"/>
  <c r="O313" i="12"/>
  <c r="O311" i="12"/>
  <c r="M328" i="12"/>
  <c r="M315" i="12" s="1"/>
  <c r="M313" i="12" s="1"/>
  <c r="D362" i="12"/>
  <c r="M390" i="12"/>
  <c r="M389" i="12" s="1"/>
  <c r="H393" i="12"/>
  <c r="D403" i="12"/>
  <c r="D398" i="12"/>
  <c r="D387" i="12" s="1"/>
  <c r="D386" i="12" s="1"/>
  <c r="M430" i="12"/>
  <c r="M429" i="12" s="1"/>
  <c r="M428" i="12" s="1"/>
  <c r="D427" i="12"/>
  <c r="H501" i="12"/>
  <c r="H500" i="12" s="1"/>
  <c r="H498" i="12" s="1"/>
  <c r="I497" i="12"/>
  <c r="I496" i="12" s="1"/>
  <c r="N507" i="12"/>
  <c r="M507" i="12"/>
  <c r="M506" i="12" s="1"/>
  <c r="M498" i="12" s="1"/>
  <c r="K560" i="12"/>
  <c r="I602" i="12"/>
  <c r="I601" i="12" s="1"/>
  <c r="L624" i="12"/>
  <c r="L623" i="12" s="1"/>
  <c r="C633" i="12"/>
  <c r="C632" i="12" s="1"/>
  <c r="M635" i="12"/>
  <c r="M633" i="12" s="1"/>
  <c r="M632" i="12" s="1"/>
  <c r="C315" i="12"/>
  <c r="C312" i="12" s="1"/>
  <c r="D334" i="12"/>
  <c r="O403" i="12"/>
  <c r="O399" i="12"/>
  <c r="I113" i="12"/>
  <c r="C114" i="12"/>
  <c r="C120" i="12"/>
  <c r="E132" i="12"/>
  <c r="E79" i="12" s="1"/>
  <c r="E21" i="12" s="1"/>
  <c r="L161" i="12"/>
  <c r="C179" i="12"/>
  <c r="M201" i="12"/>
  <c r="G199" i="12"/>
  <c r="M231" i="12"/>
  <c r="C253" i="12"/>
  <c r="C256" i="12"/>
  <c r="I324" i="12"/>
  <c r="I314" i="12"/>
  <c r="G362" i="12"/>
  <c r="G345" i="12"/>
  <c r="K399" i="12"/>
  <c r="K397" i="12" s="1"/>
  <c r="K417" i="12"/>
  <c r="K416" i="12"/>
  <c r="K413" i="12" s="1"/>
  <c r="K411" i="12" s="1"/>
  <c r="L427" i="12"/>
  <c r="C430" i="12"/>
  <c r="C429" i="12" s="1"/>
  <c r="C437" i="12"/>
  <c r="M454" i="12"/>
  <c r="C463" i="12"/>
  <c r="C482" i="12"/>
  <c r="D397" i="12"/>
  <c r="C624" i="12"/>
  <c r="C623" i="12" s="1"/>
  <c r="M58" i="12"/>
  <c r="M49" i="12" s="1"/>
  <c r="M44" i="12" s="1"/>
  <c r="D85" i="12"/>
  <c r="D82" i="12" s="1"/>
  <c r="I110" i="12"/>
  <c r="D132" i="12"/>
  <c r="H208" i="12"/>
  <c r="H200" i="12" s="1"/>
  <c r="J216" i="12"/>
  <c r="E274" i="12"/>
  <c r="F277" i="12"/>
  <c r="G314" i="12"/>
  <c r="H325" i="12"/>
  <c r="H324" i="12" s="1"/>
  <c r="O417" i="12"/>
  <c r="O416" i="12"/>
  <c r="I23" i="12"/>
  <c r="H27" i="12"/>
  <c r="M74" i="12"/>
  <c r="O90" i="12"/>
  <c r="O81" i="12" s="1"/>
  <c r="G90" i="12"/>
  <c r="G89" i="12" s="1"/>
  <c r="E110" i="12"/>
  <c r="J113" i="12"/>
  <c r="K113" i="12"/>
  <c r="D123" i="12"/>
  <c r="C124" i="12"/>
  <c r="C90" i="12" s="1"/>
  <c r="C89" i="12" s="1"/>
  <c r="F123" i="12"/>
  <c r="K123" i="12"/>
  <c r="O123" i="12"/>
  <c r="C91" i="12"/>
  <c r="F130" i="12"/>
  <c r="O132" i="12"/>
  <c r="F132" i="12"/>
  <c r="D151" i="12"/>
  <c r="L151" i="12"/>
  <c r="I173" i="12"/>
  <c r="O198" i="12"/>
  <c r="O197" i="12" s="1"/>
  <c r="E199" i="12"/>
  <c r="G216" i="12"/>
  <c r="K199" i="12"/>
  <c r="K197" i="12" s="1"/>
  <c r="M225" i="12"/>
  <c r="H228" i="12"/>
  <c r="G198" i="12"/>
  <c r="G197" i="12" s="1"/>
  <c r="J243" i="12"/>
  <c r="C249" i="12"/>
  <c r="E252" i="12"/>
  <c r="C264" i="12"/>
  <c r="C263" i="12" s="1"/>
  <c r="C278" i="12"/>
  <c r="C295" i="12"/>
  <c r="L300" i="12"/>
  <c r="L312" i="12"/>
  <c r="H315" i="12"/>
  <c r="H312" i="12" s="1"/>
  <c r="M356" i="12"/>
  <c r="E362" i="12"/>
  <c r="E344" i="12"/>
  <c r="H370" i="12"/>
  <c r="D388" i="12"/>
  <c r="H390" i="12"/>
  <c r="L397" i="12"/>
  <c r="H406" i="12"/>
  <c r="H403" i="12" s="1"/>
  <c r="J415" i="12"/>
  <c r="C440" i="12"/>
  <c r="H467" i="12"/>
  <c r="H463" i="12" s="1"/>
  <c r="K498" i="12"/>
  <c r="L560" i="12"/>
  <c r="H449" i="12"/>
  <c r="C454" i="12"/>
  <c r="J454" i="12"/>
  <c r="M467" i="12"/>
  <c r="M463" i="12" s="1"/>
  <c r="C489" i="12"/>
  <c r="C501" i="12"/>
  <c r="C500" i="12" s="1"/>
  <c r="G507" i="12"/>
  <c r="G506" i="12" s="1"/>
  <c r="G498" i="12" s="1"/>
  <c r="G497" i="12" s="1"/>
  <c r="G496" i="12" s="1"/>
  <c r="E507" i="12"/>
  <c r="E506" i="12" s="1"/>
  <c r="E498" i="12" s="1"/>
  <c r="E497" i="12" s="1"/>
  <c r="E496" i="12" s="1"/>
  <c r="C519" i="12"/>
  <c r="H549" i="12"/>
  <c r="M583" i="12"/>
  <c r="M581" i="12" s="1"/>
  <c r="I594" i="12"/>
  <c r="I580" i="12" s="1"/>
  <c r="C598" i="12"/>
  <c r="C597" i="12" s="1"/>
  <c r="C596" i="12" s="1"/>
  <c r="C595" i="12" s="1"/>
  <c r="M648" i="12"/>
  <c r="M645" i="12" s="1"/>
  <c r="C674" i="12"/>
  <c r="C673" i="12" s="1"/>
  <c r="M674" i="12"/>
  <c r="M673" i="12" s="1"/>
  <c r="M671" i="12" s="1"/>
  <c r="G277" i="12"/>
  <c r="H283" i="12"/>
  <c r="H277" i="12" s="1"/>
  <c r="C288" i="12"/>
  <c r="C303" i="12"/>
  <c r="C300" i="12" s="1"/>
  <c r="H307" i="12"/>
  <c r="C321" i="12"/>
  <c r="C319" i="12" s="1"/>
  <c r="G315" i="12"/>
  <c r="G312" i="12" s="1"/>
  <c r="G300" i="12" s="1"/>
  <c r="C331" i="12"/>
  <c r="C376" i="12"/>
  <c r="C375" i="12" s="1"/>
  <c r="C345" i="12" s="1"/>
  <c r="C388" i="12"/>
  <c r="H399" i="12"/>
  <c r="H388" i="12" s="1"/>
  <c r="F403" i="12"/>
  <c r="G440" i="12"/>
  <c r="L440" i="12"/>
  <c r="H444" i="12"/>
  <c r="H443" i="12" s="1"/>
  <c r="H441" i="12" s="1"/>
  <c r="H440" i="12" s="1"/>
  <c r="L454" i="12"/>
  <c r="D474" i="12"/>
  <c r="D471" i="12" s="1"/>
  <c r="M474" i="12"/>
  <c r="M471" i="12" s="1"/>
  <c r="M470" i="12" s="1"/>
  <c r="M462" i="12" s="1"/>
  <c r="M479" i="12"/>
  <c r="M516" i="12"/>
  <c r="M515" i="12" s="1"/>
  <c r="I529" i="12"/>
  <c r="I528" i="12" s="1"/>
  <c r="I527" i="12" s="1"/>
  <c r="H530" i="12"/>
  <c r="H529" i="12" s="1"/>
  <c r="H528" i="12" s="1"/>
  <c r="J529" i="12"/>
  <c r="J528" i="12" s="1"/>
  <c r="J527" i="12" s="1"/>
  <c r="C535" i="12"/>
  <c r="C545" i="12"/>
  <c r="C543" i="12" s="1"/>
  <c r="C553" i="12"/>
  <c r="C569" i="12"/>
  <c r="C567" i="12" s="1"/>
  <c r="H589" i="12"/>
  <c r="D602" i="12"/>
  <c r="D601" i="12" s="1"/>
  <c r="D594" i="12" s="1"/>
  <c r="D580" i="12" s="1"/>
  <c r="C609" i="12"/>
  <c r="C608" i="12" s="1"/>
  <c r="G656" i="12"/>
  <c r="H331" i="12"/>
  <c r="O334" i="12"/>
  <c r="M353" i="12"/>
  <c r="M344" i="12" s="1"/>
  <c r="H356" i="12"/>
  <c r="H345" i="12" s="1"/>
  <c r="C363" i="12"/>
  <c r="C362" i="12" s="1"/>
  <c r="M366" i="12"/>
  <c r="M362" i="12" s="1"/>
  <c r="H376" i="12"/>
  <c r="H375" i="12" s="1"/>
  <c r="C399" i="12"/>
  <c r="K414" i="12"/>
  <c r="H419" i="12"/>
  <c r="H416" i="12" s="1"/>
  <c r="H413" i="12" s="1"/>
  <c r="I428" i="12"/>
  <c r="I427" i="12" s="1"/>
  <c r="H430" i="12"/>
  <c r="H429" i="12" s="1"/>
  <c r="O440" i="12"/>
  <c r="O427" i="12" s="1"/>
  <c r="E454" i="12"/>
  <c r="E440" i="12" s="1"/>
  <c r="E427" i="12" s="1"/>
  <c r="J462" i="12"/>
  <c r="F471" i="12"/>
  <c r="F470" i="12" s="1"/>
  <c r="E474" i="12"/>
  <c r="E471" i="12" s="1"/>
  <c r="E470" i="12" s="1"/>
  <c r="D529" i="12"/>
  <c r="D528" i="12" s="1"/>
  <c r="C530" i="12"/>
  <c r="H535" i="12"/>
  <c r="O583" i="12"/>
  <c r="O581" i="12" s="1"/>
  <c r="E602" i="12"/>
  <c r="E601" i="12" s="1"/>
  <c r="J602" i="12"/>
  <c r="J601" i="12" s="1"/>
  <c r="O602" i="12"/>
  <c r="O601" i="12" s="1"/>
  <c r="C613" i="12"/>
  <c r="L613" i="12"/>
  <c r="L594" i="12" s="1"/>
  <c r="H640" i="12"/>
  <c r="H639" i="12" s="1"/>
  <c r="J656" i="12"/>
  <c r="H437" i="12"/>
  <c r="K440" i="12"/>
  <c r="C449" i="12"/>
  <c r="M458" i="12"/>
  <c r="O462" i="12"/>
  <c r="G474" i="12"/>
  <c r="G471" i="12" s="1"/>
  <c r="G470" i="12" s="1"/>
  <c r="G462" i="12" s="1"/>
  <c r="G461" i="12" s="1"/>
  <c r="H474" i="12"/>
  <c r="H471" i="12" s="1"/>
  <c r="H482" i="12"/>
  <c r="F507" i="12"/>
  <c r="F506" i="12" s="1"/>
  <c r="F498" i="12" s="1"/>
  <c r="F497" i="12" s="1"/>
  <c r="F496" i="12" s="1"/>
  <c r="O507" i="12"/>
  <c r="O506" i="12" s="1"/>
  <c r="F529" i="12"/>
  <c r="F528" i="12" s="1"/>
  <c r="K529" i="12"/>
  <c r="K528" i="12" s="1"/>
  <c r="H564" i="12"/>
  <c r="F583" i="12"/>
  <c r="F581" i="12" s="1"/>
  <c r="K583" i="12"/>
  <c r="K581" i="12" s="1"/>
  <c r="H584" i="12"/>
  <c r="H583" i="12" s="1"/>
  <c r="H581" i="12" s="1"/>
  <c r="C589" i="12"/>
  <c r="C583" i="12" s="1"/>
  <c r="C581" i="12" s="1"/>
  <c r="H598" i="12"/>
  <c r="H597" i="12" s="1"/>
  <c r="H596" i="12" s="1"/>
  <c r="H595" i="12" s="1"/>
  <c r="O624" i="12"/>
  <c r="O623" i="12" s="1"/>
  <c r="F648" i="12"/>
  <c r="F645" i="12" s="1"/>
  <c r="D648" i="12"/>
  <c r="D645" i="12" s="1"/>
  <c r="F656" i="12"/>
  <c r="C661" i="12"/>
  <c r="M668" i="12"/>
  <c r="M667" i="12" s="1"/>
  <c r="H674" i="12"/>
  <c r="H673" i="12" s="1"/>
  <c r="E583" i="12"/>
  <c r="E581" i="12" s="1"/>
  <c r="M598" i="12"/>
  <c r="M597" i="12" s="1"/>
  <c r="M596" i="12" s="1"/>
  <c r="M595" i="12" s="1"/>
  <c r="H609" i="12"/>
  <c r="H608" i="12" s="1"/>
  <c r="K613" i="12"/>
  <c r="K594" i="12" s="1"/>
  <c r="K624" i="12"/>
  <c r="K623" i="12" s="1"/>
  <c r="C649" i="12"/>
  <c r="C648" i="12" s="1"/>
  <c r="C645" i="12" s="1"/>
  <c r="M652" i="12"/>
  <c r="C657" i="12"/>
  <c r="I656" i="12"/>
  <c r="C685" i="12"/>
  <c r="C88" i="12"/>
  <c r="C86" i="12" s="1"/>
  <c r="C94" i="12"/>
  <c r="I81" i="12"/>
  <c r="C123" i="12"/>
  <c r="L25" i="12"/>
  <c r="L23" i="12"/>
  <c r="D25" i="12"/>
  <c r="D23" i="12"/>
  <c r="O25" i="12"/>
  <c r="O23" i="12"/>
  <c r="G23" i="12"/>
  <c r="K25" i="12"/>
  <c r="K23" i="12"/>
  <c r="N32" i="12"/>
  <c r="N26" i="12" s="1"/>
  <c r="D83" i="12"/>
  <c r="D81" i="12"/>
  <c r="O83" i="12"/>
  <c r="N83" i="12"/>
  <c r="O98" i="12"/>
  <c r="O88" i="12"/>
  <c r="O94" i="12"/>
  <c r="C104" i="12"/>
  <c r="L123" i="12"/>
  <c r="L90" i="12"/>
  <c r="L89" i="12" s="1"/>
  <c r="J132" i="12"/>
  <c r="J139" i="12"/>
  <c r="M200" i="12"/>
  <c r="I200" i="12"/>
  <c r="M217" i="12"/>
  <c r="M234" i="12"/>
  <c r="I234" i="12"/>
  <c r="I218" i="12"/>
  <c r="I216" i="12" s="1"/>
  <c r="M272" i="12"/>
  <c r="J277" i="12"/>
  <c r="J276" i="12"/>
  <c r="O276" i="12"/>
  <c r="O277" i="12"/>
  <c r="D288" i="12"/>
  <c r="D276" i="12"/>
  <c r="D273" i="12" s="1"/>
  <c r="D270" i="12" s="1"/>
  <c r="D262" i="12" s="1"/>
  <c r="L288" i="12"/>
  <c r="L276" i="12"/>
  <c r="L273" i="12" s="1"/>
  <c r="M311" i="12"/>
  <c r="E26" i="12"/>
  <c r="J26" i="12"/>
  <c r="N49" i="12"/>
  <c r="H61" i="12"/>
  <c r="K67" i="12"/>
  <c r="H69" i="12"/>
  <c r="H68" i="12" s="1"/>
  <c r="H67" i="12" s="1"/>
  <c r="K81" i="12"/>
  <c r="J83" i="12"/>
  <c r="O91" i="12"/>
  <c r="F98" i="12"/>
  <c r="F94" i="12"/>
  <c r="F92" i="12" s="1"/>
  <c r="F88" i="12"/>
  <c r="F82" i="12" s="1"/>
  <c r="M100" i="12"/>
  <c r="O133" i="12"/>
  <c r="G132" i="12"/>
  <c r="G79" i="12" s="1"/>
  <c r="G21" i="12" s="1"/>
  <c r="G133" i="12"/>
  <c r="K132" i="12"/>
  <c r="K130" i="12" s="1"/>
  <c r="K133" i="12"/>
  <c r="C139" i="12"/>
  <c r="G139" i="12"/>
  <c r="G131" i="12"/>
  <c r="O139" i="12"/>
  <c r="O131" i="12"/>
  <c r="O130" i="12" s="1"/>
  <c r="C142" i="12"/>
  <c r="C148" i="12"/>
  <c r="G151" i="12"/>
  <c r="C158" i="12"/>
  <c r="M167" i="12"/>
  <c r="O216" i="12"/>
  <c r="N243" i="12"/>
  <c r="M256" i="12"/>
  <c r="M252" i="12" s="1"/>
  <c r="E271" i="12"/>
  <c r="H275" i="12"/>
  <c r="L274" i="12"/>
  <c r="L272" i="12"/>
  <c r="F301" i="12"/>
  <c r="J301" i="12"/>
  <c r="O301" i="12"/>
  <c r="O299" i="12"/>
  <c r="H316" i="12"/>
  <c r="H314" i="12"/>
  <c r="I319" i="12"/>
  <c r="I315" i="12"/>
  <c r="I312" i="12" s="1"/>
  <c r="I300" i="12" s="1"/>
  <c r="I270" i="12" s="1"/>
  <c r="I262" i="12" s="1"/>
  <c r="K324" i="12"/>
  <c r="K315" i="12"/>
  <c r="M336" i="12"/>
  <c r="M334" i="12" s="1"/>
  <c r="M349" i="12"/>
  <c r="M398" i="12"/>
  <c r="M397" i="12" s="1"/>
  <c r="F26" i="12"/>
  <c r="C33" i="12"/>
  <c r="C32" i="12" s="1"/>
  <c r="D67" i="12"/>
  <c r="L67" i="12"/>
  <c r="N68" i="12"/>
  <c r="G81" i="12"/>
  <c r="L83" i="12"/>
  <c r="K91" i="12"/>
  <c r="K82" i="12" s="1"/>
  <c r="K79" i="12" s="1"/>
  <c r="K21" i="12" s="1"/>
  <c r="C98" i="12"/>
  <c r="M91" i="12"/>
  <c r="D113" i="12"/>
  <c r="D111" i="12"/>
  <c r="D110" i="12" s="1"/>
  <c r="H111" i="12"/>
  <c r="L113" i="12"/>
  <c r="L111" i="12"/>
  <c r="L110" i="12" s="1"/>
  <c r="F112" i="12"/>
  <c r="F110" i="12" s="1"/>
  <c r="F113" i="12"/>
  <c r="O112" i="12"/>
  <c r="O110" i="12" s="1"/>
  <c r="O113" i="12"/>
  <c r="C133" i="12"/>
  <c r="C152" i="12"/>
  <c r="C151" i="12" s="1"/>
  <c r="C162" i="12"/>
  <c r="N173" i="12"/>
  <c r="M174" i="12"/>
  <c r="M173" i="12" s="1"/>
  <c r="C208" i="12"/>
  <c r="K216" i="12"/>
  <c r="C238" i="12"/>
  <c r="C218" i="12" s="1"/>
  <c r="E243" i="12"/>
  <c r="C246" i="12"/>
  <c r="D263" i="12"/>
  <c r="H263" i="12"/>
  <c r="L263" i="12"/>
  <c r="H300" i="12"/>
  <c r="M307" i="12"/>
  <c r="M302" i="12"/>
  <c r="F334" i="12"/>
  <c r="F311" i="12"/>
  <c r="D352" i="12"/>
  <c r="D344" i="12"/>
  <c r="D343" i="12" s="1"/>
  <c r="L352" i="12"/>
  <c r="L344" i="12"/>
  <c r="H389" i="12"/>
  <c r="C389" i="12"/>
  <c r="E403" i="12"/>
  <c r="E398" i="12"/>
  <c r="E397" i="12" s="1"/>
  <c r="I403" i="12"/>
  <c r="I398" i="12"/>
  <c r="M388" i="12"/>
  <c r="I417" i="12"/>
  <c r="I416" i="12"/>
  <c r="N428" i="12"/>
  <c r="N454" i="12"/>
  <c r="C27" i="12"/>
  <c r="C26" i="12" s="1"/>
  <c r="H33" i="12"/>
  <c r="H32" i="12" s="1"/>
  <c r="H26" i="12" s="1"/>
  <c r="C45" i="12"/>
  <c r="C50" i="12"/>
  <c r="C49" i="12" s="1"/>
  <c r="G67" i="12"/>
  <c r="F83" i="12"/>
  <c r="F86" i="12"/>
  <c r="K89" i="12"/>
  <c r="C93" i="12"/>
  <c r="C92" i="12" s="1"/>
  <c r="G93" i="12"/>
  <c r="G92" i="12" s="1"/>
  <c r="H95" i="12"/>
  <c r="M85" i="12"/>
  <c r="K98" i="12"/>
  <c r="F104" i="12"/>
  <c r="F90" i="12"/>
  <c r="M105" i="12"/>
  <c r="G112" i="12"/>
  <c r="G110" i="12" s="1"/>
  <c r="E113" i="12"/>
  <c r="E84" i="12"/>
  <c r="M111" i="12"/>
  <c r="M110" i="12" s="1"/>
  <c r="M84" i="12"/>
  <c r="C112" i="12"/>
  <c r="C85" i="12"/>
  <c r="C82" i="12" s="1"/>
  <c r="G123" i="12"/>
  <c r="M135" i="12"/>
  <c r="E139" i="12"/>
  <c r="N132" i="12"/>
  <c r="N139" i="12"/>
  <c r="M161" i="12"/>
  <c r="E173" i="12"/>
  <c r="C174" i="12"/>
  <c r="C173" i="12" s="1"/>
  <c r="C194" i="12"/>
  <c r="C192" i="12" s="1"/>
  <c r="E197" i="12"/>
  <c r="I274" i="12"/>
  <c r="M283" i="12"/>
  <c r="M277" i="12" s="1"/>
  <c r="N375" i="12"/>
  <c r="N345" i="12" s="1"/>
  <c r="H139" i="12"/>
  <c r="L139" i="12"/>
  <c r="L131" i="12"/>
  <c r="H145" i="12"/>
  <c r="H155" i="12"/>
  <c r="H151" i="12" s="1"/>
  <c r="H167" i="12"/>
  <c r="J199" i="12"/>
  <c r="J197" i="12" s="1"/>
  <c r="H246" i="12"/>
  <c r="H244" i="12"/>
  <c r="H243" i="12" s="1"/>
  <c r="G301" i="12"/>
  <c r="N319" i="12"/>
  <c r="N315" i="12"/>
  <c r="C400" i="12"/>
  <c r="C398" i="12"/>
  <c r="C397" i="12" s="1"/>
  <c r="N403" i="12"/>
  <c r="N398" i="12"/>
  <c r="M522" i="12"/>
  <c r="D139" i="12"/>
  <c r="D131" i="12"/>
  <c r="D130" i="12" s="1"/>
  <c r="M155" i="12"/>
  <c r="M151" i="12" s="1"/>
  <c r="H189" i="12"/>
  <c r="M246" i="12"/>
  <c r="H256" i="12"/>
  <c r="K301" i="12"/>
  <c r="K299" i="12"/>
  <c r="I311" i="12"/>
  <c r="J319" i="12"/>
  <c r="J315" i="12"/>
  <c r="J312" i="12" s="1"/>
  <c r="J300" i="12" s="1"/>
  <c r="C346" i="12"/>
  <c r="C344" i="12"/>
  <c r="K345" i="12"/>
  <c r="H100" i="12"/>
  <c r="H105" i="12"/>
  <c r="H117" i="12"/>
  <c r="H113" i="12" s="1"/>
  <c r="H127" i="12"/>
  <c r="H123" i="12" s="1"/>
  <c r="C131" i="12"/>
  <c r="C130" i="12" s="1"/>
  <c r="N130" i="12"/>
  <c r="H133" i="12"/>
  <c r="H131" i="12"/>
  <c r="H130" i="12" s="1"/>
  <c r="H194" i="12"/>
  <c r="H192" i="12" s="1"/>
  <c r="D200" i="12"/>
  <c r="D198" i="12"/>
  <c r="D197" i="12" s="1"/>
  <c r="H198" i="12"/>
  <c r="L200" i="12"/>
  <c r="L198" i="12"/>
  <c r="L197" i="12" s="1"/>
  <c r="F199" i="12"/>
  <c r="F197" i="12" s="1"/>
  <c r="E216" i="12"/>
  <c r="M218" i="12"/>
  <c r="M199" i="12" s="1"/>
  <c r="G234" i="12"/>
  <c r="H234" i="12"/>
  <c r="K274" i="12"/>
  <c r="F276" i="12"/>
  <c r="L277" i="12"/>
  <c r="F319" i="12"/>
  <c r="F315" i="12"/>
  <c r="E324" i="12"/>
  <c r="E314" i="12"/>
  <c r="J324" i="12"/>
  <c r="J314" i="12"/>
  <c r="N324" i="12"/>
  <c r="N314" i="12"/>
  <c r="H340" i="12"/>
  <c r="H335" i="12"/>
  <c r="H334" i="12" s="1"/>
  <c r="O352" i="12"/>
  <c r="O344" i="12"/>
  <c r="O343" i="12" s="1"/>
  <c r="M352" i="12"/>
  <c r="F345" i="12"/>
  <c r="F343" i="12" s="1"/>
  <c r="K362" i="12"/>
  <c r="I362" i="12"/>
  <c r="I344" i="12"/>
  <c r="I343" i="12" s="1"/>
  <c r="D389" i="12"/>
  <c r="L389" i="12"/>
  <c r="L387" i="12"/>
  <c r="L386" i="12" s="1"/>
  <c r="N390" i="12"/>
  <c r="H400" i="12"/>
  <c r="H398" i="12"/>
  <c r="H397" i="12" s="1"/>
  <c r="L470" i="12"/>
  <c r="L462" i="12" s="1"/>
  <c r="N474" i="12"/>
  <c r="N512" i="12"/>
  <c r="E319" i="12"/>
  <c r="E315" i="12"/>
  <c r="E312" i="12" s="1"/>
  <c r="E300" i="12" s="1"/>
  <c r="E270" i="12" s="1"/>
  <c r="E262" i="12" s="1"/>
  <c r="C340" i="12"/>
  <c r="C335" i="12"/>
  <c r="C334" i="12" s="1"/>
  <c r="J403" i="12"/>
  <c r="J398" i="12"/>
  <c r="N416" i="12"/>
  <c r="N414" i="12" s="1"/>
  <c r="N417" i="12"/>
  <c r="I85" i="12"/>
  <c r="I88" i="12"/>
  <c r="I86" i="12" s="1"/>
  <c r="N92" i="12"/>
  <c r="J98" i="12"/>
  <c r="J94" i="12"/>
  <c r="J92" i="12" s="1"/>
  <c r="J88" i="12"/>
  <c r="J86" i="12" s="1"/>
  <c r="N98" i="12"/>
  <c r="N94" i="12"/>
  <c r="N88" i="12"/>
  <c r="N86" i="12" s="1"/>
  <c r="J104" i="12"/>
  <c r="J90" i="12"/>
  <c r="N104" i="12"/>
  <c r="N90" i="12"/>
  <c r="H91" i="12"/>
  <c r="N112" i="12"/>
  <c r="E131" i="12"/>
  <c r="J130" i="12"/>
  <c r="L132" i="12"/>
  <c r="L79" i="12" s="1"/>
  <c r="L21" i="12" s="1"/>
  <c r="M141" i="12"/>
  <c r="M139" i="12" s="1"/>
  <c r="H161" i="12"/>
  <c r="H174" i="12"/>
  <c r="H173" i="12" s="1"/>
  <c r="N192" i="12"/>
  <c r="N200" i="12"/>
  <c r="C217" i="12"/>
  <c r="N218" i="12"/>
  <c r="H218" i="12"/>
  <c r="H216" i="12" s="1"/>
  <c r="N234" i="12"/>
  <c r="M244" i="12"/>
  <c r="M243" i="12" s="1"/>
  <c r="H252" i="12"/>
  <c r="N271" i="12"/>
  <c r="D275" i="12"/>
  <c r="G276" i="12"/>
  <c r="G273" i="12" s="1"/>
  <c r="H276" i="12"/>
  <c r="H273" i="12" s="1"/>
  <c r="H270" i="12" s="1"/>
  <c r="H262" i="12" s="1"/>
  <c r="M303" i="12"/>
  <c r="L313" i="12"/>
  <c r="C316" i="12"/>
  <c r="C314" i="12"/>
  <c r="M319" i="12"/>
  <c r="O312" i="12"/>
  <c r="O300" i="12" s="1"/>
  <c r="L345" i="12"/>
  <c r="F352" i="12"/>
  <c r="G352" i="12"/>
  <c r="G344" i="12"/>
  <c r="G343" i="12" s="1"/>
  <c r="K352" i="12"/>
  <c r="K344" i="12"/>
  <c r="N362" i="12"/>
  <c r="K388" i="12"/>
  <c r="G389" i="12"/>
  <c r="G387" i="12"/>
  <c r="G386" i="12" s="1"/>
  <c r="O389" i="12"/>
  <c r="O387" i="12"/>
  <c r="M387" i="12"/>
  <c r="F398" i="12"/>
  <c r="E414" i="12"/>
  <c r="E417" i="12"/>
  <c r="C420" i="12"/>
  <c r="C418" i="12"/>
  <c r="C419" i="12"/>
  <c r="C416" i="12" s="1"/>
  <c r="C413" i="12" s="1"/>
  <c r="N489" i="12"/>
  <c r="O310" i="12"/>
  <c r="M324" i="12"/>
  <c r="N334" i="12"/>
  <c r="H346" i="12"/>
  <c r="H344" i="12"/>
  <c r="H343" i="12" s="1"/>
  <c r="E345" i="12"/>
  <c r="E343" i="12" s="1"/>
  <c r="J345" i="12"/>
  <c r="J343" i="12" s="1"/>
  <c r="K389" i="12"/>
  <c r="K387" i="12"/>
  <c r="F414" i="12"/>
  <c r="F412" i="12"/>
  <c r="F411" i="12" s="1"/>
  <c r="M414" i="12"/>
  <c r="M412" i="12"/>
  <c r="M411" i="12" s="1"/>
  <c r="N463" i="12"/>
  <c r="H516" i="12"/>
  <c r="H515" i="12" s="1"/>
  <c r="H512" i="12" s="1"/>
  <c r="L527" i="12"/>
  <c r="N540" i="12"/>
  <c r="M535" i="12"/>
  <c r="M529" i="12" s="1"/>
  <c r="M528" i="12" s="1"/>
  <c r="C540" i="12"/>
  <c r="H556" i="12"/>
  <c r="M561" i="12"/>
  <c r="M567" i="12"/>
  <c r="N412" i="12"/>
  <c r="M417" i="12"/>
  <c r="D417" i="12"/>
  <c r="D415" i="12"/>
  <c r="H417" i="12"/>
  <c r="H415" i="12"/>
  <c r="L417" i="12"/>
  <c r="L415" i="12"/>
  <c r="M423" i="12"/>
  <c r="H423" i="12"/>
  <c r="F440" i="12"/>
  <c r="F427" i="12" s="1"/>
  <c r="F462" i="12"/>
  <c r="O560" i="12"/>
  <c r="O527" i="12" s="1"/>
  <c r="N560" i="12"/>
  <c r="D560" i="12"/>
  <c r="M640" i="12"/>
  <c r="J414" i="12"/>
  <c r="J412" i="12"/>
  <c r="J411" i="12" s="1"/>
  <c r="G427" i="12"/>
  <c r="J440" i="12"/>
  <c r="J427" i="12" s="1"/>
  <c r="M441" i="12"/>
  <c r="M440" i="12" s="1"/>
  <c r="M427" i="12" s="1"/>
  <c r="I462" i="12"/>
  <c r="I461" i="12" s="1"/>
  <c r="D470" i="12"/>
  <c r="D462" i="12" s="1"/>
  <c r="K471" i="12"/>
  <c r="K470" i="12" s="1"/>
  <c r="K462" i="12" s="1"/>
  <c r="H489" i="12"/>
  <c r="H470" i="12" s="1"/>
  <c r="H462" i="12" s="1"/>
  <c r="K497" i="12"/>
  <c r="K496" i="12" s="1"/>
  <c r="J497" i="12"/>
  <c r="J496" i="12" s="1"/>
  <c r="J461" i="12" s="1"/>
  <c r="D507" i="12"/>
  <c r="D506" i="12" s="1"/>
  <c r="D498" i="12" s="1"/>
  <c r="D497" i="12" s="1"/>
  <c r="D496" i="12" s="1"/>
  <c r="L507" i="12"/>
  <c r="L506" i="12" s="1"/>
  <c r="L498" i="12" s="1"/>
  <c r="L497" i="12" s="1"/>
  <c r="L496" i="12" s="1"/>
  <c r="D527" i="12"/>
  <c r="F560" i="12"/>
  <c r="F527" i="12" s="1"/>
  <c r="E462" i="12"/>
  <c r="M543" i="12"/>
  <c r="M540" i="12" s="1"/>
  <c r="C560" i="12"/>
  <c r="G560" i="12"/>
  <c r="G527" i="12" s="1"/>
  <c r="L583" i="12"/>
  <c r="L581" i="12" s="1"/>
  <c r="N597" i="12"/>
  <c r="F613" i="12"/>
  <c r="N614" i="12"/>
  <c r="K428" i="12"/>
  <c r="C474" i="12"/>
  <c r="C471" i="12" s="1"/>
  <c r="N506" i="12"/>
  <c r="M512" i="12"/>
  <c r="H572" i="12"/>
  <c r="O613" i="12"/>
  <c r="H616" i="12"/>
  <c r="H615" i="12" s="1"/>
  <c r="H614" i="12" s="1"/>
  <c r="H613" i="12" s="1"/>
  <c r="N633" i="12"/>
  <c r="N441" i="12"/>
  <c r="O498" i="12"/>
  <c r="O497" i="12" s="1"/>
  <c r="O496" i="12" s="1"/>
  <c r="O461" i="12" s="1"/>
  <c r="C507" i="12"/>
  <c r="C506" i="12" s="1"/>
  <c r="C498" i="12" s="1"/>
  <c r="C497" i="12" s="1"/>
  <c r="C496" i="12" s="1"/>
  <c r="N528" i="12"/>
  <c r="M549" i="12"/>
  <c r="H567" i="12"/>
  <c r="H560" i="12" s="1"/>
  <c r="M572" i="12"/>
  <c r="N581" i="12"/>
  <c r="O594" i="12"/>
  <c r="J624" i="12"/>
  <c r="J623" i="12" s="1"/>
  <c r="J594" i="12" s="1"/>
  <c r="J580" i="12" s="1"/>
  <c r="J526" i="12" s="1"/>
  <c r="C602" i="12"/>
  <c r="C601" i="12" s="1"/>
  <c r="G602" i="12"/>
  <c r="G601" i="12" s="1"/>
  <c r="G594" i="12" s="1"/>
  <c r="G580" i="12" s="1"/>
  <c r="H604" i="12"/>
  <c r="H603" i="12" s="1"/>
  <c r="H602" i="12" s="1"/>
  <c r="H601" i="12" s="1"/>
  <c r="N608" i="12"/>
  <c r="M657" i="12"/>
  <c r="E594" i="12"/>
  <c r="E580" i="12" s="1"/>
  <c r="E526" i="12" s="1"/>
  <c r="N603" i="12"/>
  <c r="M602" i="12"/>
  <c r="M601" i="12" s="1"/>
  <c r="M620" i="12"/>
  <c r="F624" i="12"/>
  <c r="F623" i="12" s="1"/>
  <c r="H635" i="12"/>
  <c r="H633" i="12" s="1"/>
  <c r="H632" i="12" s="1"/>
  <c r="H624" i="12" s="1"/>
  <c r="H623" i="12" s="1"/>
  <c r="O656" i="12"/>
  <c r="M688" i="12"/>
  <c r="H645" i="12"/>
  <c r="N648" i="12"/>
  <c r="N665" i="12"/>
  <c r="C671" i="12"/>
  <c r="M626" i="12"/>
  <c r="M625" i="12" s="1"/>
  <c r="M624" i="12" s="1"/>
  <c r="K656" i="12"/>
  <c r="N661" i="12"/>
  <c r="M665" i="12"/>
  <c r="H671" i="12"/>
  <c r="H656" i="12" s="1"/>
  <c r="N673" i="12"/>
  <c r="N625" i="12"/>
  <c r="D656" i="12"/>
  <c r="L656" i="12"/>
  <c r="N657" i="12"/>
  <c r="M661" i="12"/>
  <c r="M680" i="12"/>
  <c r="M24" i="12" l="1"/>
  <c r="M22" i="12" s="1"/>
  <c r="M25" i="12"/>
  <c r="E18" i="12"/>
  <c r="E15" i="12" s="1"/>
  <c r="C270" i="12"/>
  <c r="C262" i="12" s="1"/>
  <c r="E461" i="12"/>
  <c r="F461" i="12"/>
  <c r="K386" i="12"/>
  <c r="F594" i="12"/>
  <c r="F580" i="12" s="1"/>
  <c r="H497" i="12"/>
  <c r="H496" i="12" s="1"/>
  <c r="H461" i="12" s="1"/>
  <c r="C343" i="12"/>
  <c r="O397" i="12"/>
  <c r="O388" i="12"/>
  <c r="O386" i="12" s="1"/>
  <c r="I313" i="12"/>
  <c r="G130" i="12"/>
  <c r="G25" i="12"/>
  <c r="H428" i="12"/>
  <c r="H427" i="12" s="1"/>
  <c r="C252" i="12"/>
  <c r="C111" i="12"/>
  <c r="C113" i="12"/>
  <c r="O413" i="12"/>
  <c r="O411" i="12" s="1"/>
  <c r="O414" i="12"/>
  <c r="G313" i="12"/>
  <c r="G311" i="12"/>
  <c r="I24" i="12"/>
  <c r="I22" i="12" s="1"/>
  <c r="I25" i="12"/>
  <c r="D299" i="12"/>
  <c r="D298" i="12" s="1"/>
  <c r="D310" i="12"/>
  <c r="C656" i="12"/>
  <c r="C470" i="12"/>
  <c r="C462" i="12" s="1"/>
  <c r="G270" i="12"/>
  <c r="G262" i="12" s="1"/>
  <c r="G18" i="12" s="1"/>
  <c r="G15" i="12" s="1"/>
  <c r="C216" i="12"/>
  <c r="K527" i="12"/>
  <c r="I526" i="12"/>
  <c r="I426" i="12" s="1"/>
  <c r="M345" i="12"/>
  <c r="M343" i="12" s="1"/>
  <c r="L299" i="12"/>
  <c r="L298" i="12" s="1"/>
  <c r="L310" i="12"/>
  <c r="C594" i="12"/>
  <c r="K461" i="12"/>
  <c r="K343" i="12"/>
  <c r="C161" i="12"/>
  <c r="K580" i="12"/>
  <c r="K427" i="12"/>
  <c r="M386" i="12"/>
  <c r="E130" i="12"/>
  <c r="C301" i="12"/>
  <c r="E387" i="12"/>
  <c r="E386" i="12" s="1"/>
  <c r="C110" i="12"/>
  <c r="L81" i="12"/>
  <c r="F79" i="12"/>
  <c r="F21" i="12" s="1"/>
  <c r="O89" i="12"/>
  <c r="C529" i="12"/>
  <c r="C528" i="12" s="1"/>
  <c r="C527" i="12" s="1"/>
  <c r="C526" i="12" s="1"/>
  <c r="C277" i="12"/>
  <c r="C275" i="12"/>
  <c r="D79" i="12"/>
  <c r="D21" i="12" s="1"/>
  <c r="D18" i="12" s="1"/>
  <c r="D15" i="12" s="1"/>
  <c r="C428" i="12"/>
  <c r="C427" i="12" s="1"/>
  <c r="H352" i="12"/>
  <c r="H44" i="12"/>
  <c r="H24" i="12" s="1"/>
  <c r="C84" i="12"/>
  <c r="C81" i="12" s="1"/>
  <c r="C80" i="12" s="1"/>
  <c r="H594" i="12"/>
  <c r="H580" i="12" s="1"/>
  <c r="G526" i="12"/>
  <c r="G426" i="12" s="1"/>
  <c r="G410" i="12" s="1"/>
  <c r="E426" i="12"/>
  <c r="E410" i="12" s="1"/>
  <c r="H25" i="12"/>
  <c r="H23" i="12"/>
  <c r="D461" i="12"/>
  <c r="N645" i="12"/>
  <c r="N527" i="12"/>
  <c r="N632" i="12"/>
  <c r="N624" i="12" s="1"/>
  <c r="C580" i="12"/>
  <c r="C417" i="12"/>
  <c r="C415" i="12"/>
  <c r="J89" i="12"/>
  <c r="J81" i="12"/>
  <c r="L461" i="12"/>
  <c r="J311" i="12"/>
  <c r="J313" i="12"/>
  <c r="F312" i="12"/>
  <c r="F300" i="12" s="1"/>
  <c r="F313" i="12"/>
  <c r="F273" i="12"/>
  <c r="F274" i="12"/>
  <c r="H90" i="12"/>
  <c r="H104" i="12"/>
  <c r="I310" i="12"/>
  <c r="I299" i="12"/>
  <c r="M519" i="12"/>
  <c r="G271" i="12"/>
  <c r="M83" i="12"/>
  <c r="M81" i="12"/>
  <c r="M90" i="12"/>
  <c r="M89" i="12" s="1"/>
  <c r="M104" i="12"/>
  <c r="M93" i="12"/>
  <c r="H387" i="12"/>
  <c r="H386" i="12" s="1"/>
  <c r="C199" i="12"/>
  <c r="H85" i="12"/>
  <c r="K312" i="12"/>
  <c r="K313" i="12"/>
  <c r="N23" i="12"/>
  <c r="O82" i="12"/>
  <c r="O79" i="12" s="1"/>
  <c r="O21" i="12" s="1"/>
  <c r="O86" i="12"/>
  <c r="D80" i="12"/>
  <c r="D78" i="12"/>
  <c r="G22" i="12"/>
  <c r="L22" i="12"/>
  <c r="I78" i="12"/>
  <c r="M619" i="12"/>
  <c r="F526" i="12"/>
  <c r="F426" i="12" s="1"/>
  <c r="F410" i="12" s="1"/>
  <c r="M639" i="12"/>
  <c r="L414" i="12"/>
  <c r="L412" i="12"/>
  <c r="L411" i="12" s="1"/>
  <c r="D412" i="12"/>
  <c r="D411" i="12" s="1"/>
  <c r="D414" i="12"/>
  <c r="M497" i="12"/>
  <c r="M496" i="12" s="1"/>
  <c r="M461" i="12" s="1"/>
  <c r="F397" i="12"/>
  <c r="F387" i="12"/>
  <c r="F386" i="12" s="1"/>
  <c r="C313" i="12"/>
  <c r="C311" i="12"/>
  <c r="N89" i="12"/>
  <c r="N81" i="12"/>
  <c r="I82" i="12"/>
  <c r="N413" i="12"/>
  <c r="N313" i="12"/>
  <c r="N311" i="12"/>
  <c r="H98" i="12"/>
  <c r="H88" i="12"/>
  <c r="H86" i="12" s="1"/>
  <c r="H94" i="12"/>
  <c r="N312" i="12"/>
  <c r="M276" i="12"/>
  <c r="C23" i="12"/>
  <c r="M301" i="12"/>
  <c r="M299" i="12"/>
  <c r="C200" i="12"/>
  <c r="G80" i="12"/>
  <c r="G78" i="12"/>
  <c r="G77" i="12" s="1"/>
  <c r="F25" i="12"/>
  <c r="F23" i="12"/>
  <c r="H313" i="12"/>
  <c r="H311" i="12"/>
  <c r="L271" i="12"/>
  <c r="J82" i="12"/>
  <c r="J79" i="12" s="1"/>
  <c r="J21" i="12" s="1"/>
  <c r="L270" i="12"/>
  <c r="L262" i="12" s="1"/>
  <c r="L18" i="12" s="1"/>
  <c r="L15" i="12" s="1"/>
  <c r="G274" i="12"/>
  <c r="M216" i="12"/>
  <c r="K22" i="12"/>
  <c r="O22" i="12"/>
  <c r="M656" i="12"/>
  <c r="N498" i="12"/>
  <c r="C461" i="12"/>
  <c r="L580" i="12"/>
  <c r="L526" i="12" s="1"/>
  <c r="H527" i="12"/>
  <c r="M560" i="12"/>
  <c r="M527" i="12" s="1"/>
  <c r="N471" i="12"/>
  <c r="N387" i="12"/>
  <c r="N389" i="12"/>
  <c r="E313" i="12"/>
  <c r="E311" i="12"/>
  <c r="C198" i="12"/>
  <c r="C197" i="12" s="1"/>
  <c r="H112" i="12"/>
  <c r="H110" i="12" s="1"/>
  <c r="K269" i="12"/>
  <c r="M133" i="12"/>
  <c r="M132" i="12"/>
  <c r="M130" i="12" s="1"/>
  <c r="C79" i="12"/>
  <c r="I83" i="12"/>
  <c r="N110" i="12"/>
  <c r="F89" i="12"/>
  <c r="F81" i="12"/>
  <c r="C78" i="12"/>
  <c r="C77" i="12" s="1"/>
  <c r="I413" i="12"/>
  <c r="I411" i="12" s="1"/>
  <c r="I414" i="12"/>
  <c r="I397" i="12"/>
  <c r="I387" i="12"/>
  <c r="I386" i="12" s="1"/>
  <c r="C387" i="12"/>
  <c r="C386" i="12" s="1"/>
  <c r="L343" i="12"/>
  <c r="F310" i="12"/>
  <c r="N67" i="12"/>
  <c r="M312" i="12"/>
  <c r="M300" i="12" s="1"/>
  <c r="M98" i="12"/>
  <c r="M88" i="12"/>
  <c r="M86" i="12" s="1"/>
  <c r="M94" i="12"/>
  <c r="N44" i="12"/>
  <c r="N25" i="12" s="1"/>
  <c r="J23" i="12"/>
  <c r="J25" i="12"/>
  <c r="O273" i="12"/>
  <c r="O274" i="12"/>
  <c r="M269" i="12"/>
  <c r="I199" i="12"/>
  <c r="I197" i="12" s="1"/>
  <c r="M198" i="12"/>
  <c r="O80" i="12"/>
  <c r="O78" i="12"/>
  <c r="O77" i="12" s="1"/>
  <c r="H199" i="12"/>
  <c r="H197" i="12" s="1"/>
  <c r="N671" i="12"/>
  <c r="N656" i="12" s="1"/>
  <c r="N602" i="12"/>
  <c r="O580" i="12"/>
  <c r="O526" i="12" s="1"/>
  <c r="O426" i="12" s="1"/>
  <c r="N440" i="12"/>
  <c r="N613" i="12"/>
  <c r="N596" i="12"/>
  <c r="D526" i="12"/>
  <c r="J426" i="12"/>
  <c r="J410" i="12" s="1"/>
  <c r="H414" i="12"/>
  <c r="H412" i="12"/>
  <c r="H411" i="12" s="1"/>
  <c r="N343" i="12"/>
  <c r="D274" i="12"/>
  <c r="D272" i="12"/>
  <c r="N216" i="12"/>
  <c r="J397" i="12"/>
  <c r="J387" i="12"/>
  <c r="J386" i="12" s="1"/>
  <c r="N199" i="12"/>
  <c r="N397" i="12"/>
  <c r="L130" i="12"/>
  <c r="E83" i="12"/>
  <c r="E81" i="12"/>
  <c r="H93" i="12"/>
  <c r="C44" i="12"/>
  <c r="C24" i="12" s="1"/>
  <c r="C21" i="12" s="1"/>
  <c r="C234" i="12"/>
  <c r="L80" i="12"/>
  <c r="L78" i="12"/>
  <c r="L77" i="12" s="1"/>
  <c r="O298" i="12"/>
  <c r="O269" i="12"/>
  <c r="F299" i="12"/>
  <c r="H274" i="12"/>
  <c r="H272" i="12"/>
  <c r="K78" i="12"/>
  <c r="K77" i="12" s="1"/>
  <c r="K80" i="12"/>
  <c r="E25" i="12"/>
  <c r="E23" i="12"/>
  <c r="J273" i="12"/>
  <c r="J274" i="12"/>
  <c r="N82" i="12"/>
  <c r="D20" i="12"/>
  <c r="D22" i="12"/>
  <c r="D77" i="12" l="1"/>
  <c r="C272" i="12"/>
  <c r="C271" i="12" s="1"/>
  <c r="C274" i="12"/>
  <c r="K526" i="12"/>
  <c r="K426" i="12" s="1"/>
  <c r="K410" i="12" s="1"/>
  <c r="C18" i="12"/>
  <c r="C15" i="12" s="1"/>
  <c r="G310" i="12"/>
  <c r="G299" i="12"/>
  <c r="C83" i="12"/>
  <c r="I410" i="12"/>
  <c r="C426" i="12"/>
  <c r="H92" i="12"/>
  <c r="O410" i="12"/>
  <c r="M310" i="12"/>
  <c r="H526" i="12"/>
  <c r="H426" i="12" s="1"/>
  <c r="L269" i="12"/>
  <c r="L268" i="12" s="1"/>
  <c r="J270" i="12"/>
  <c r="J262" i="12" s="1"/>
  <c r="J271" i="12"/>
  <c r="O261" i="12"/>
  <c r="N595" i="12"/>
  <c r="N601" i="12"/>
  <c r="M261" i="12"/>
  <c r="N386" i="12"/>
  <c r="N497" i="12"/>
  <c r="C25" i="12"/>
  <c r="N300" i="12"/>
  <c r="I298" i="12"/>
  <c r="I269" i="12"/>
  <c r="D19" i="12"/>
  <c r="E22" i="12"/>
  <c r="H271" i="12"/>
  <c r="E80" i="12"/>
  <c r="E78" i="12"/>
  <c r="E77" i="12" s="1"/>
  <c r="D271" i="12"/>
  <c r="D269" i="12"/>
  <c r="M197" i="12"/>
  <c r="J22" i="12"/>
  <c r="N470" i="12"/>
  <c r="L261" i="12"/>
  <c r="L260" i="12" s="1"/>
  <c r="F22" i="12"/>
  <c r="N427" i="12"/>
  <c r="M82" i="12"/>
  <c r="M79" i="12" s="1"/>
  <c r="M21" i="12" s="1"/>
  <c r="N299" i="12"/>
  <c r="N310" i="12"/>
  <c r="N80" i="12"/>
  <c r="N78" i="12"/>
  <c r="N623" i="12"/>
  <c r="L20" i="12"/>
  <c r="K300" i="12"/>
  <c r="K310" i="12"/>
  <c r="M80" i="12"/>
  <c r="M78" i="12"/>
  <c r="C414" i="12"/>
  <c r="C412" i="12"/>
  <c r="C411" i="12" s="1"/>
  <c r="C410" i="12" s="1"/>
  <c r="M623" i="12"/>
  <c r="N79" i="12"/>
  <c r="O270" i="12"/>
  <c r="O262" i="12" s="1"/>
  <c r="O271" i="12"/>
  <c r="N24" i="12"/>
  <c r="F80" i="12"/>
  <c r="F78" i="12"/>
  <c r="F77" i="12" s="1"/>
  <c r="K261" i="12"/>
  <c r="K20" i="12"/>
  <c r="I79" i="12"/>
  <c r="I21" i="12" s="1"/>
  <c r="I18" i="12" s="1"/>
  <c r="I15" i="12" s="1"/>
  <c r="C310" i="12"/>
  <c r="C299" i="12"/>
  <c r="I20" i="12"/>
  <c r="G20" i="12"/>
  <c r="H82" i="12"/>
  <c r="H79" i="12" s="1"/>
  <c r="H21" i="12" s="1"/>
  <c r="H18" i="12" s="1"/>
  <c r="H15" i="12" s="1"/>
  <c r="H83" i="12"/>
  <c r="M92" i="12"/>
  <c r="F270" i="12"/>
  <c r="F262" i="12" s="1"/>
  <c r="F18" i="12" s="1"/>
  <c r="F15" i="12" s="1"/>
  <c r="F271" i="12"/>
  <c r="J310" i="12"/>
  <c r="J299" i="12"/>
  <c r="N411" i="12"/>
  <c r="H22" i="12"/>
  <c r="F298" i="12"/>
  <c r="F269" i="12"/>
  <c r="N197" i="12"/>
  <c r="H410" i="12"/>
  <c r="E299" i="12"/>
  <c r="E310" i="12"/>
  <c r="O20" i="12"/>
  <c r="J18" i="12"/>
  <c r="J15" i="12" s="1"/>
  <c r="H310" i="12"/>
  <c r="H299" i="12"/>
  <c r="H298" i="12" s="1"/>
  <c r="M298" i="12"/>
  <c r="C20" i="12"/>
  <c r="C22" i="12"/>
  <c r="M273" i="12"/>
  <c r="M274" i="12"/>
  <c r="M613" i="12"/>
  <c r="M594" i="12" s="1"/>
  <c r="M580" i="12" s="1"/>
  <c r="M526" i="12" s="1"/>
  <c r="M426" i="12" s="1"/>
  <c r="M410" i="12" s="1"/>
  <c r="I80" i="12"/>
  <c r="O18" i="12"/>
  <c r="O15" i="12" s="1"/>
  <c r="H89" i="12"/>
  <c r="H81" i="12"/>
  <c r="L426" i="12"/>
  <c r="L410" i="12" s="1"/>
  <c r="J80" i="12"/>
  <c r="J78" i="12"/>
  <c r="J77" i="12" s="1"/>
  <c r="D426" i="12"/>
  <c r="D410" i="12" s="1"/>
  <c r="G298" i="12" l="1"/>
  <c r="G269" i="12"/>
  <c r="I77" i="12"/>
  <c r="F268" i="12"/>
  <c r="F261" i="12"/>
  <c r="F260" i="12" s="1"/>
  <c r="I19" i="12"/>
  <c r="N21" i="12"/>
  <c r="K270" i="12"/>
  <c r="K298" i="12"/>
  <c r="H269" i="12"/>
  <c r="N22" i="12"/>
  <c r="O268" i="12"/>
  <c r="C19" i="12"/>
  <c r="E298" i="12"/>
  <c r="E269" i="12"/>
  <c r="M77" i="12"/>
  <c r="M20" i="12"/>
  <c r="L19" i="12"/>
  <c r="L17" i="12"/>
  <c r="N77" i="12"/>
  <c r="F20" i="12"/>
  <c r="N462" i="12"/>
  <c r="E20" i="12"/>
  <c r="I268" i="12"/>
  <c r="I261" i="12"/>
  <c r="I260" i="12" s="1"/>
  <c r="N496" i="12"/>
  <c r="N594" i="12"/>
  <c r="O19" i="12"/>
  <c r="O17" i="12"/>
  <c r="K19" i="12"/>
  <c r="K17" i="12"/>
  <c r="N298" i="12"/>
  <c r="N269" i="12"/>
  <c r="H78" i="12"/>
  <c r="H80" i="12"/>
  <c r="M270" i="12"/>
  <c r="M271" i="12"/>
  <c r="J298" i="12"/>
  <c r="J269" i="12"/>
  <c r="G19" i="12"/>
  <c r="C298" i="12"/>
  <c r="C269" i="12"/>
  <c r="J20" i="12"/>
  <c r="D268" i="12"/>
  <c r="D261" i="12"/>
  <c r="N20" i="12"/>
  <c r="N270" i="12"/>
  <c r="O260" i="12"/>
  <c r="G261" i="12" l="1"/>
  <c r="G268" i="12"/>
  <c r="I17" i="12"/>
  <c r="N262" i="12"/>
  <c r="J19" i="12"/>
  <c r="C268" i="12"/>
  <c r="C261" i="12"/>
  <c r="J268" i="12"/>
  <c r="J261" i="12"/>
  <c r="J260" i="12" s="1"/>
  <c r="K14" i="12"/>
  <c r="O14" i="12"/>
  <c r="O13" i="12" s="1"/>
  <c r="O694" i="12" s="1"/>
  <c r="O16" i="12"/>
  <c r="F17" i="12"/>
  <c r="F19" i="12"/>
  <c r="I16" i="12"/>
  <c r="I14" i="12"/>
  <c r="I13" i="12" s="1"/>
  <c r="I694" i="12" s="1"/>
  <c r="N19" i="12"/>
  <c r="E19" i="12"/>
  <c r="M17" i="12"/>
  <c r="M19" i="12"/>
  <c r="H268" i="12"/>
  <c r="H261" i="12"/>
  <c r="H260" i="12" s="1"/>
  <c r="K262" i="12"/>
  <c r="K268" i="12"/>
  <c r="D260" i="12"/>
  <c r="D17" i="12"/>
  <c r="H77" i="12"/>
  <c r="H20" i="12"/>
  <c r="N580" i="12"/>
  <c r="N461" i="12"/>
  <c r="M262" i="12"/>
  <c r="M268" i="12"/>
  <c r="N268" i="12"/>
  <c r="N261" i="12"/>
  <c r="L16" i="12"/>
  <c r="L14" i="12"/>
  <c r="L13" i="12" s="1"/>
  <c r="L694" i="12" s="1"/>
  <c r="E261" i="12"/>
  <c r="E260" i="12" s="1"/>
  <c r="E268" i="12"/>
  <c r="N18" i="12"/>
  <c r="G260" i="12" l="1"/>
  <c r="G17" i="12"/>
  <c r="N526" i="12"/>
  <c r="E17" i="12"/>
  <c r="J17" i="12"/>
  <c r="N260" i="12"/>
  <c r="M18" i="12"/>
  <c r="M15" i="12" s="1"/>
  <c r="M260" i="12"/>
  <c r="K18" i="12"/>
  <c r="K260" i="12"/>
  <c r="M16" i="12"/>
  <c r="M14" i="12"/>
  <c r="M13" i="12" s="1"/>
  <c r="M694" i="12" s="1"/>
  <c r="N426" i="12"/>
  <c r="H19" i="12"/>
  <c r="H17" i="12"/>
  <c r="D16" i="12"/>
  <c r="D14" i="12"/>
  <c r="D13" i="12" s="1"/>
  <c r="D694" i="12" s="1"/>
  <c r="C260" i="12"/>
  <c r="C17" i="12"/>
  <c r="N15" i="12"/>
  <c r="N17" i="12"/>
  <c r="F16" i="12"/>
  <c r="F14" i="12"/>
  <c r="F13" i="12" s="1"/>
  <c r="F694" i="12" s="1"/>
  <c r="G16" i="12" l="1"/>
  <c r="G14" i="12"/>
  <c r="G13" i="12" s="1"/>
  <c r="G694" i="12" s="1"/>
  <c r="H14" i="12"/>
  <c r="H13" i="12" s="1"/>
  <c r="H694" i="12" s="1"/>
  <c r="H16" i="12"/>
  <c r="J16" i="12"/>
  <c r="J14" i="12"/>
  <c r="J13" i="12" s="1"/>
  <c r="J694" i="12" s="1"/>
  <c r="E16" i="12"/>
  <c r="E14" i="12"/>
  <c r="E13" i="12" s="1"/>
  <c r="E694" i="12" s="1"/>
  <c r="N16" i="12"/>
  <c r="N14" i="12"/>
  <c r="N410" i="12"/>
  <c r="C16" i="12"/>
  <c r="C14" i="12"/>
  <c r="C13" i="12" s="1"/>
  <c r="C694" i="12" s="1"/>
  <c r="K15" i="12"/>
  <c r="K13" i="12" s="1"/>
  <c r="K694" i="12" s="1"/>
  <c r="K16" i="12"/>
  <c r="N13" i="12" l="1"/>
  <c r="N694" i="12" l="1"/>
</calcChain>
</file>

<file path=xl/sharedStrings.xml><?xml version="1.0" encoding="utf-8"?>
<sst xmlns="http://schemas.openxmlformats.org/spreadsheetml/2006/main" count="725" uniqueCount="422">
  <si>
    <t>Partida</t>
  </si>
  <si>
    <t>(en millones de balboas)</t>
  </si>
  <si>
    <t>crédito</t>
  </si>
  <si>
    <t>débito</t>
  </si>
  <si>
    <t>(P) Cifras preliminares.</t>
  </si>
  <si>
    <t>(E) Cifras estimadas.</t>
  </si>
  <si>
    <t>Componentes normalizados</t>
  </si>
  <si>
    <t>Segundo</t>
  </si>
  <si>
    <t>Cuarto</t>
  </si>
  <si>
    <t>Línea núm.</t>
  </si>
  <si>
    <t>2016 (P)</t>
  </si>
  <si>
    <t xml:space="preserve"> I.   Cuenta corriente</t>
  </si>
  <si>
    <t xml:space="preserve">                  Bienes, servicios y renta</t>
  </si>
  <si>
    <t xml:space="preserve">                  Bienes y servicios</t>
  </si>
  <si>
    <t xml:space="preserve">      A.  Bienes</t>
  </si>
  <si>
    <t xml:space="preserve">            1.  Mercancías generales</t>
  </si>
  <si>
    <t xml:space="preserve">                 1.1  Exportaciones FOB</t>
  </si>
  <si>
    <t xml:space="preserve">                        1.1.1  Exportaciones en estadísticas de aduanas</t>
  </si>
  <si>
    <t xml:space="preserve">                                     Exportaciones nacionales FOB</t>
  </si>
  <si>
    <t xml:space="preserve">                                     Reexportaciones nacionales FOB</t>
  </si>
  <si>
    <t xml:space="preserve">                                     Reexportaciones de la Zona Libre de Colón</t>
  </si>
  <si>
    <t xml:space="preserve">                        1.1.2  Ajustes</t>
  </si>
  <si>
    <t xml:space="preserve">                                  1.1.2.1  De cobertura</t>
  </si>
  <si>
    <t xml:space="preserve">                                  1.1.2.2  De valoración</t>
  </si>
  <si>
    <t xml:space="preserve">                 1.2  Importaciones FOB</t>
  </si>
  <si>
    <t xml:space="preserve">                        1.2.1  Importaciones en estadísticas de aduanas</t>
  </si>
  <si>
    <t xml:space="preserve">                                     Importaciones nacionales FOB</t>
  </si>
  <si>
    <t xml:space="preserve">                                     Importaciones de la Zona Libre de Colón CIF</t>
  </si>
  <si>
    <t xml:space="preserve">                                     Importaciones de las Zonas Procesadoras de Exportación FOB</t>
  </si>
  <si>
    <t xml:space="preserve">                        1.2.2  Ajustes</t>
  </si>
  <si>
    <t xml:space="preserve">                                  1.2.2.1  De cobertura</t>
  </si>
  <si>
    <t xml:space="preserve">                                  1.2.2.2  De clasificación</t>
  </si>
  <si>
    <t xml:space="preserve">            2.  Bienes para transformación</t>
  </si>
  <si>
    <t xml:space="preserve">            3.  Reparaciones de bienes</t>
  </si>
  <si>
    <t xml:space="preserve">            4.  Bienes adquiridos en puerto por medios de transporte</t>
  </si>
  <si>
    <t xml:space="preserve">                    Petróleo y otros combustibles y lubricantes</t>
  </si>
  <si>
    <t xml:space="preserve">                       Buques</t>
  </si>
  <si>
    <t xml:space="preserve">                       Aeronaves</t>
  </si>
  <si>
    <t xml:space="preserve">                       Otros medios de transporte</t>
  </si>
  <si>
    <t xml:space="preserve">                    Aprovisionamiento</t>
  </si>
  <si>
    <t xml:space="preserve">                    Petróleo y otros combustibles y lubricantes (aeronaves)</t>
  </si>
  <si>
    <t xml:space="preserve">      B.  Servicios</t>
  </si>
  <si>
    <t xml:space="preserve">            1.  Transportes</t>
  </si>
  <si>
    <t xml:space="preserve">                    Pasajeros</t>
  </si>
  <si>
    <t xml:space="preserve">                    Fletes</t>
  </si>
  <si>
    <t xml:space="preserve">                    Otros</t>
  </si>
  <si>
    <t xml:space="preserve">                 1.1  Transporte marítimo</t>
  </si>
  <si>
    <t xml:space="preserve">                        1.1.1  Pasajeros</t>
  </si>
  <si>
    <t xml:space="preserve">                        1.1.2  Fletes</t>
  </si>
  <si>
    <t xml:space="preserve">                                     Importaciones  nacionales</t>
  </si>
  <si>
    <t xml:space="preserve">                                     Importaciones de la Zona Libre de Colón</t>
  </si>
  <si>
    <t xml:space="preserve">                                     Importaciones de las Zonas Procesadoras de Exportación</t>
  </si>
  <si>
    <t xml:space="preserve">                        1.1.3  Otros</t>
  </si>
  <si>
    <t xml:space="preserve">                                     Ingresos por peaje de la Autoridad del Canal de Panamá</t>
  </si>
  <si>
    <t xml:space="preserve">                                     Ingresos marítimos de la Autoridad del Canal de Panamá</t>
  </si>
  <si>
    <t xml:space="preserve">                                     Ingresos por servicios portuarios</t>
  </si>
  <si>
    <t xml:space="preserve">                 1.2  Transporte aéreo</t>
  </si>
  <si>
    <t xml:space="preserve">                        1.2.1  Pasajeros</t>
  </si>
  <si>
    <t xml:space="preserve">                        1.2.2  Fletes</t>
  </si>
  <si>
    <t xml:space="preserve">                        1.2.3  Otros</t>
  </si>
  <si>
    <t xml:space="preserve">            2.  Viajes</t>
  </si>
  <si>
    <t xml:space="preserve">                 2.1  Viajes de negocios</t>
  </si>
  <si>
    <t xml:space="preserve">                           Negocios</t>
  </si>
  <si>
    <t xml:space="preserve">                           Misiones oficiales</t>
  </si>
  <si>
    <t xml:space="preserve">                           Gastos de tripulantes</t>
  </si>
  <si>
    <t xml:space="preserve">                2.2  Viajes personales</t>
  </si>
  <si>
    <t xml:space="preserve">                        2.2.1  Por razones de salud</t>
  </si>
  <si>
    <t xml:space="preserve">                        2.2.2  Por razones de estudios</t>
  </si>
  <si>
    <t xml:space="preserve">                        2.2.3  Otros</t>
  </si>
  <si>
    <t xml:space="preserve">            3.  Servicios de comunicaciones</t>
  </si>
  <si>
    <t xml:space="preserve">                    Ingresos por el transporte de la correspondencia</t>
  </si>
  <si>
    <t xml:space="preserve">                    Ingresos de las agencias de telecomunicaciones</t>
  </si>
  <si>
    <t xml:space="preserve">                    Pagos por el transporte de la correspondencia</t>
  </si>
  <si>
    <t xml:space="preserve">                    Pagos de las agencias de comunicaciones</t>
  </si>
  <si>
    <t xml:space="preserve">            4.  Servicios de construcción</t>
  </si>
  <si>
    <t xml:space="preserve">            5.  Servicios de seguros</t>
  </si>
  <si>
    <t xml:space="preserve">                    Seguros sobre exportaciones nacionales</t>
  </si>
  <si>
    <t xml:space="preserve">                    Reaseguros no relativos a mercancías, neto</t>
  </si>
  <si>
    <t xml:space="preserve">                    Seguros no relativos a mercancías, neto</t>
  </si>
  <si>
    <t xml:space="preserve">                    Comisiones sobre seguros y reaseguros</t>
  </si>
  <si>
    <t xml:space="preserve">                    Seguros sobre importaciones nacionales</t>
  </si>
  <si>
    <t xml:space="preserve">                    Seguros sobre importaciones de la Zona Libre de Colón</t>
  </si>
  <si>
    <t xml:space="preserve">            6.  Servicios financieros (salvo los de seguros)</t>
  </si>
  <si>
    <t xml:space="preserve">                    Comisiones recibidas por los bancos de licencia general</t>
  </si>
  <si>
    <t xml:space="preserve">                    Comisiones recibidas por los bancos de licencia internacional</t>
  </si>
  <si>
    <t xml:space="preserve">                    Otros ingresos recibidos por los bancos de licencia general</t>
  </si>
  <si>
    <t xml:space="preserve">                    Otros ingresos recibidos por los bancos de licencia internacional</t>
  </si>
  <si>
    <t xml:space="preserve">                    Comisiones pagadas por los bancos de licencia general</t>
  </si>
  <si>
    <t xml:space="preserve">                    Comisiones pagadas por los bancos de licencia internacional</t>
  </si>
  <si>
    <t xml:space="preserve">                    Otros gastos pagados por los bancos de licencia general</t>
  </si>
  <si>
    <t xml:space="preserve">                    Otros gastos pagados por los bancos de licencia internacional</t>
  </si>
  <si>
    <t xml:space="preserve">                    Comisiones devengadas y pagadas por el Gobierno Central</t>
  </si>
  <si>
    <t xml:space="preserve">                    Comisiones devengadas y pagadas por las Entidades Descentralizadas</t>
  </si>
  <si>
    <t xml:space="preserve">                    Comisiones devengadas y no pagadas por el Gobierno Central</t>
  </si>
  <si>
    <t xml:space="preserve">                    Comisiones devengadas y no pagadas por las Entidades Descentralizadas</t>
  </si>
  <si>
    <t xml:space="preserve">                    Otros gastos del Gobierno asociados a la deuda externa</t>
  </si>
  <si>
    <t xml:space="preserve">            7.  Servicios de informática y de información</t>
  </si>
  <si>
    <t xml:space="preserve">            8.  Regalías y derechos de licencia</t>
  </si>
  <si>
    <t xml:space="preserve">                    Regalías pagadas por las empresas de la Zona Libre de Colón</t>
  </si>
  <si>
    <t xml:space="preserve">                    Regalías pagadas por otras empresas</t>
  </si>
  <si>
    <t xml:space="preserve">            9.  Otros servicios empresariales</t>
  </si>
  <si>
    <t xml:space="preserve">                 9.1  Servicios de compraventa y otros relacionados con el comercio</t>
  </si>
  <si>
    <t xml:space="preserve">                          Comisiones y honorarios recibidos por agentes de casas extranjeras</t>
  </si>
  <si>
    <t xml:space="preserve">                          Comisiones recibidas por agentes de publicidad</t>
  </si>
  <si>
    <t xml:space="preserve">                          Comisiones recibidas por las empresas de la Zona Libre de Colón</t>
  </si>
  <si>
    <t xml:space="preserve">                          Reexportación de bienes que no ingresan a Panamá</t>
  </si>
  <si>
    <t xml:space="preserve">                         Comisiones pagadas por agentes de publicidad</t>
  </si>
  <si>
    <t xml:space="preserve">                         Comisiones pagadas por las empresas de inversión directa</t>
  </si>
  <si>
    <t xml:space="preserve">                         Comisiones pagadas por las empresas de la Zona Libre de Colón</t>
  </si>
  <si>
    <t xml:space="preserve">                 9.2  Servicios de arrendamiento de explotación</t>
  </si>
  <si>
    <t xml:space="preserve">                 9.3  Servicios empresariales, profesionales y técnicos varios</t>
  </si>
  <si>
    <t xml:space="preserve">                        9.3.1  Jurídicos, contables, asesoramiento de empresas y relaciones públicas</t>
  </si>
  <si>
    <t xml:space="preserve">                        9.3.2  Publicidad, investigación de mercado y encuestas de opinión</t>
  </si>
  <si>
    <t xml:space="preserve">                        9.3.3  Investigación y desarrollo</t>
  </si>
  <si>
    <t xml:space="preserve">                        9.3.4  Arquitectónicos, de ingeniería y otros servicios técnicos</t>
  </si>
  <si>
    <t xml:space="preserve">                        9.3.5  Agrícolas, mineros y de transformación en el lugar</t>
  </si>
  <si>
    <t xml:space="preserve">                        9.3.6  Otros servicios</t>
  </si>
  <si>
    <t xml:space="preserve">                                     Ingresos de las agencias de noticias, alquiler de películas y afines</t>
  </si>
  <si>
    <t xml:space="preserve">                                     Otros ingresos de las empresas de la Zona Libre de Colón</t>
  </si>
  <si>
    <t xml:space="preserve">                                     Otros gastos de las empresas de la Zona Libre de Colón</t>
  </si>
  <si>
    <t xml:space="preserve">                                     Gastos de las empresas de inversión directa</t>
  </si>
  <si>
    <t xml:space="preserve">                                     Gastos de la Autoridad de Turismo de Panamá por propaganda</t>
  </si>
  <si>
    <t xml:space="preserve">                                     Otros servicios adquiridos del exterior</t>
  </si>
  <si>
    <t xml:space="preserve">          10.  Servicios personales, culturales y recreativos</t>
  </si>
  <si>
    <t xml:space="preserve">              10.1  Servicios audiovisuales y conexos</t>
  </si>
  <si>
    <t xml:space="preserve">              10.2  Otros servicios personales, culturales y recreativos</t>
  </si>
  <si>
    <t xml:space="preserve">                    Gastos del personal diplomático y consular extranjero</t>
  </si>
  <si>
    <t xml:space="preserve">                    Ingresos recibidos por la tasa de servicios al pasajero</t>
  </si>
  <si>
    <t xml:space="preserve">                    Gastos del personal diplomático y consular en el exterior</t>
  </si>
  <si>
    <t xml:space="preserve">                    Pagos por servicios consulares y afines</t>
  </si>
  <si>
    <t xml:space="preserve">      C.  Renta</t>
  </si>
  <si>
    <t xml:space="preserve">            1.  Remuneración de empleados</t>
  </si>
  <si>
    <t xml:space="preserve">            2.  Renta de la inversión</t>
  </si>
  <si>
    <t xml:space="preserve">                 2.1  Inversión directa</t>
  </si>
  <si>
    <t xml:space="preserve">                                  2.1.1.1  Dividendos y utilidades distribuidas</t>
  </si>
  <si>
    <t xml:space="preserve">                                                  Bancos de licencia general</t>
  </si>
  <si>
    <t xml:space="preserve">                                                  Bancos de licencia internacional</t>
  </si>
  <si>
    <t xml:space="preserve">                                                  Empresas de la Zona Libre de Colón</t>
  </si>
  <si>
    <t xml:space="preserve">                                                  Otras empresas</t>
  </si>
  <si>
    <t xml:space="preserve">                                  2.1.1.2  Utilidades reinvertidas y no distribuidas</t>
  </si>
  <si>
    <t xml:space="preserve">                        2.1.2  Renta procedente de la deuda (intereses)</t>
  </si>
  <si>
    <t xml:space="preserve">                2.2  Inversión de cartera</t>
  </si>
  <si>
    <t xml:space="preserve">                        2.2.1  Renta procedente de acciones u otras participaciones de capital</t>
  </si>
  <si>
    <t xml:space="preserve">                                  2.2.1.1  Autoridades monetarias</t>
  </si>
  <si>
    <t xml:space="preserve">                                  2.2.1.2  Gobierno general</t>
  </si>
  <si>
    <t xml:space="preserve">                                  2.2.1.3  Bancos</t>
  </si>
  <si>
    <t xml:space="preserve">                                  2.2.1.4  Otros sectores</t>
  </si>
  <si>
    <t xml:space="preserve">                        2.2.2  Renta procedente de la deuda (intereses)</t>
  </si>
  <si>
    <t xml:space="preserve">                                  2.2.2.1  Bonos y pagarés</t>
  </si>
  <si>
    <t xml:space="preserve">                                               2.2.2.1.1  Autoridades monetarias</t>
  </si>
  <si>
    <t xml:space="preserve">                                               2.2.2.1.2  Gobierno general</t>
  </si>
  <si>
    <t xml:space="preserve">                                               2.2.2.1.3  Bancos</t>
  </si>
  <si>
    <t xml:space="preserve">                                               2.2.2.1.4  Otros sectores</t>
  </si>
  <si>
    <t xml:space="preserve">                                               2.2.2.2.1  Autoridades monetarias</t>
  </si>
  <si>
    <t xml:space="preserve">                                               2.2.2.2.3  Bancos</t>
  </si>
  <si>
    <t xml:space="preserve">                                               2.2.2.2.2  Gobierno general</t>
  </si>
  <si>
    <t xml:space="preserve">                                               2.2.2.2.4  Otros sectores</t>
  </si>
  <si>
    <t xml:space="preserve">                 2.3  Otra inversión</t>
  </si>
  <si>
    <t xml:space="preserve">                        2.3.1  Autoridades monetarias</t>
  </si>
  <si>
    <t xml:space="preserve">                                     Otros intereses devengados y pagados</t>
  </si>
  <si>
    <t xml:space="preserve">                                        Con organismos internacionales</t>
  </si>
  <si>
    <t xml:space="preserve">                                        Con  bancos del exterior</t>
  </si>
  <si>
    <t xml:space="preserve">                        2.3.2  Gobierno general</t>
  </si>
  <si>
    <t xml:space="preserve">                                     Intereses devengados - Depósitos privatizados</t>
  </si>
  <si>
    <t xml:space="preserve">                                     Intereses devengados - Garantía de intereses</t>
  </si>
  <si>
    <t xml:space="preserve">                                     Intereses devengados y pagados - Multilaterales</t>
  </si>
  <si>
    <t xml:space="preserve">                                     Intereses devengados y pagados - Bilaterales oficiales</t>
  </si>
  <si>
    <t xml:space="preserve">                                     Intereses devengados y pagados - Banca y proveedores</t>
  </si>
  <si>
    <t xml:space="preserve">                                     Intereses devengados y reprogramados</t>
  </si>
  <si>
    <t xml:space="preserve">                                     Intereses devengados y no pagados</t>
  </si>
  <si>
    <t xml:space="preserve">                        2.3.3  Bancos</t>
  </si>
  <si>
    <t xml:space="preserve">                                     Intereses cobrados por los bancos de licencia general</t>
  </si>
  <si>
    <t xml:space="preserve">                                     Intereses cobrados por los bancos de licencia internacional</t>
  </si>
  <si>
    <t xml:space="preserve">                                     Intereses pagados por los bancos de licencia general</t>
  </si>
  <si>
    <t xml:space="preserve">                                     Intereses pagados por los bancos de licencia internacional</t>
  </si>
  <si>
    <t xml:space="preserve">                        2.3.4  Otros sectores</t>
  </si>
  <si>
    <t xml:space="preserve">                                     Intereses cobrados por las empresas de inversión directa</t>
  </si>
  <si>
    <t xml:space="preserve">                                     Intereses cobrados por la Autoridad del Canal de Panamá</t>
  </si>
  <si>
    <t xml:space="preserve">                                     Intereses cobrados por las empresas de la Zona Libre de Colón</t>
  </si>
  <si>
    <t xml:space="preserve">                                     Intereses cobrados por las empresas de inversión nacional</t>
  </si>
  <si>
    <t xml:space="preserve">                                     Intereses pagados por las Entidades Descentralizadas</t>
  </si>
  <si>
    <t xml:space="preserve">                                     Intereses pagados por las empresas de inversión directa</t>
  </si>
  <si>
    <t xml:space="preserve">                                     Intereses pagados por las empresas de inversión de cartera</t>
  </si>
  <si>
    <t xml:space="preserve">                                     Intereses pagados por las empresas de inversión nacional</t>
  </si>
  <si>
    <t xml:space="preserve">      D.  Transferencias corrientes</t>
  </si>
  <si>
    <t xml:space="preserve">            1.  Gobierno general</t>
  </si>
  <si>
    <t xml:space="preserve">                 1.3  Otras</t>
  </si>
  <si>
    <t xml:space="preserve">            2.  Otros sectores</t>
  </si>
  <si>
    <t xml:space="preserve">                 2.1  Remesas de trabajadores</t>
  </si>
  <si>
    <t xml:space="preserve">                 2.2  Otras transferencias</t>
  </si>
  <si>
    <t xml:space="preserve">                           Pensiones de gobiernos extranjeros</t>
  </si>
  <si>
    <t xml:space="preserve">                           Primas pagadas por la Autoridad del Canal de Panamá</t>
  </si>
  <si>
    <t xml:space="preserve">                           Siniestros pagados por la Autoridad del Canal de Panamá</t>
  </si>
  <si>
    <t xml:space="preserve">                           Pensiones y otras transferencias del gobierno de Panamá</t>
  </si>
  <si>
    <t>II.  Cuenta de capital y financiera</t>
  </si>
  <si>
    <t xml:space="preserve">      A.  Cuenta de capital</t>
  </si>
  <si>
    <t xml:space="preserve">            1.  Transferencias de capital</t>
  </si>
  <si>
    <t xml:space="preserve">                 1.1  Gobierno general</t>
  </si>
  <si>
    <t xml:space="preserve">                        1.1.1  Condonación de deudas</t>
  </si>
  <si>
    <t xml:space="preserve">                        1.1.2  Otras transferencias</t>
  </si>
  <si>
    <t xml:space="preserve">     B.  Cuenta financiera</t>
  </si>
  <si>
    <t xml:space="preserve">            1.  Inversión directa</t>
  </si>
  <si>
    <t xml:space="preserve">                 1.1  En el extranjero</t>
  </si>
  <si>
    <t xml:space="preserve">                        1.1.1  Acciones y otras participaciones de capital</t>
  </si>
  <si>
    <t xml:space="preserve">                                     Activos frente a empresas filiales</t>
  </si>
  <si>
    <t xml:space="preserve">                                          Bancos de licencia general</t>
  </si>
  <si>
    <t xml:space="preserve">                                          Bancos de licencia internacional</t>
  </si>
  <si>
    <t xml:space="preserve">                                          Empresas de la Zona Libre de Colón</t>
  </si>
  <si>
    <t xml:space="preserve">                                          Otras empresas</t>
  </si>
  <si>
    <t xml:space="preserve">                                     Pasivos frente a empresas filiales</t>
  </si>
  <si>
    <t xml:space="preserve">                        1.1.2  Utilidades reinvertidas</t>
  </si>
  <si>
    <t xml:space="preserve">                        1.1.3  Otro capital</t>
  </si>
  <si>
    <t xml:space="preserve">                 1.2  En la economía declarante</t>
  </si>
  <si>
    <t xml:space="preserve">                        1.2.1  Acciones y otras participaciones de capital</t>
  </si>
  <si>
    <t xml:space="preserve">                                  1.2.1.1  Activos frente a inversionistas directos</t>
  </si>
  <si>
    <t xml:space="preserve">                                  1.2.1.2  Pasivos frente a inversionistas directos</t>
  </si>
  <si>
    <t xml:space="preserve">                                                  Otros</t>
  </si>
  <si>
    <t xml:space="preserve">                                                     Bancos de licencia general</t>
  </si>
  <si>
    <t xml:space="preserve">                                                     Bancos de licencia internacional</t>
  </si>
  <si>
    <t xml:space="preserve">                                                     Empresas de la Zona Libre de Colón</t>
  </si>
  <si>
    <t xml:space="preserve">                                                     Otras empresas</t>
  </si>
  <si>
    <t xml:space="preserve">                        1.2.2  Utilidades reinvertidas</t>
  </si>
  <si>
    <t xml:space="preserve">                                     Bancos de licencia general</t>
  </si>
  <si>
    <t xml:space="preserve">                                     Bancos de licencia internacional</t>
  </si>
  <si>
    <t xml:space="preserve">                                     Empresas de la Zona Libre de Colón</t>
  </si>
  <si>
    <t xml:space="preserve">                                     Otras empresas</t>
  </si>
  <si>
    <t xml:space="preserve">                        1.2.3  Otro capital</t>
  </si>
  <si>
    <t xml:space="preserve">                                  1.2.3.1  Activos frente a inversionistas directos</t>
  </si>
  <si>
    <t xml:space="preserve">                                  1.2.3.2  Pasivos frente a inversionistas directos</t>
  </si>
  <si>
    <t xml:space="preserve">            2.  Inversión de cartera</t>
  </si>
  <si>
    <t xml:space="preserve">                 2.1  Activos</t>
  </si>
  <si>
    <t xml:space="preserve">                        2.1.1  Títulos de participación en el capital</t>
  </si>
  <si>
    <t xml:space="preserve">                                  2.1.1.1  Autoridades monetarias</t>
  </si>
  <si>
    <t xml:space="preserve">                                  2.1.1.2  Gobierno general</t>
  </si>
  <si>
    <t xml:space="preserve">                                  2.1.1.3  Bancos</t>
  </si>
  <si>
    <t xml:space="preserve">                                  2.1.1.4  Otros sectores</t>
  </si>
  <si>
    <t xml:space="preserve">                        2.1.2  Títulos de deuda</t>
  </si>
  <si>
    <t xml:space="preserve">                                  2.1.2.1  Bonos y pagarés</t>
  </si>
  <si>
    <t xml:space="preserve">                                                  Autoridades monetarias</t>
  </si>
  <si>
    <t xml:space="preserve">                                                  Gobierno general</t>
  </si>
  <si>
    <t xml:space="preserve">                                                  Bancos</t>
  </si>
  <si>
    <t xml:space="preserve">                                                        A largo plazo</t>
  </si>
  <si>
    <t xml:space="preserve">                                                  Otros sectores</t>
  </si>
  <si>
    <t xml:space="preserve">                                  2.1.2.2  Instrumentos del mercado monetario</t>
  </si>
  <si>
    <t xml:space="preserve">                                  2.1.2.3  Instrumentos financieros derivados</t>
  </si>
  <si>
    <t xml:space="preserve">                                                       Bancos de licencia general</t>
  </si>
  <si>
    <t xml:space="preserve">                                                       Bancos de licencia internacional</t>
  </si>
  <si>
    <t xml:space="preserve">                 2.2  Pasivos</t>
  </si>
  <si>
    <t xml:space="preserve">                        2.2.2  Títulos de deuda</t>
  </si>
  <si>
    <t xml:space="preserve">                                                     Otros</t>
  </si>
  <si>
    <t xml:space="preserve">                                                        Emisiones del Gobierno</t>
  </si>
  <si>
    <t xml:space="preserve">                                                        Amortizaciones pagadas</t>
  </si>
  <si>
    <t xml:space="preserve">                                                        Amortizaciones reprogramadas y no pagadas</t>
  </si>
  <si>
    <t xml:space="preserve">                                                        Amortizaciones devengadas y no pagadas</t>
  </si>
  <si>
    <t xml:space="preserve">                                                     ** FE - Emisiones</t>
  </si>
  <si>
    <t xml:space="preserve">                                                                  Bancos de licencia general</t>
  </si>
  <si>
    <t xml:space="preserve">                                                                        A largo plazo</t>
  </si>
  <si>
    <t xml:space="preserve">                                                                  Bancos de licencia internacional</t>
  </si>
  <si>
    <t xml:space="preserve">                                  2.2.2.2  Instrumentos del mercado monetario</t>
  </si>
  <si>
    <t xml:space="preserve">                                  2.2.2.3  Instrumentos financieros derivados</t>
  </si>
  <si>
    <t xml:space="preserve">            3.  Otra inversión</t>
  </si>
  <si>
    <t xml:space="preserve">                 3.1  Activos</t>
  </si>
  <si>
    <t xml:space="preserve">                        3.1.1  Créditos comerciales</t>
  </si>
  <si>
    <t xml:space="preserve">                                  3.1.1.2  Otros sectores</t>
  </si>
  <si>
    <t xml:space="preserve">                                                  A largo plazo</t>
  </si>
  <si>
    <t xml:space="preserve">                                                     Empresas de inversión directa</t>
  </si>
  <si>
    <t xml:space="preserve">                                                     Empresas de inversión de cartera</t>
  </si>
  <si>
    <t xml:space="preserve">                                                     Empresas de inversión nacional</t>
  </si>
  <si>
    <t xml:space="preserve">                                                  A corto plazo</t>
  </si>
  <si>
    <t xml:space="preserve">                        3.1.2  Préstamos</t>
  </si>
  <si>
    <t xml:space="preserve">                                  3.1.2.1  Autoridades monetarias</t>
  </si>
  <si>
    <t xml:space="preserve">                                  3.1.2.2  Gobierno general</t>
  </si>
  <si>
    <t xml:space="preserve">                                  3.1.2.3  Bancos</t>
  </si>
  <si>
    <t xml:space="preserve">                                  3.1.2.4  Otros sectores</t>
  </si>
  <si>
    <t xml:space="preserve">                        3.1.3  Moneda y depósitos</t>
  </si>
  <si>
    <t xml:space="preserve">                                  3.1.3.1  Autoridades monetarias</t>
  </si>
  <si>
    <t xml:space="preserve">                                  3.1.3.2  Gobierno general</t>
  </si>
  <si>
    <t xml:space="preserve">                                  3.1.3.3  Bancos</t>
  </si>
  <si>
    <t xml:space="preserve">                                                     A largo plazo</t>
  </si>
  <si>
    <t xml:space="preserve">                                                     A corto plazo</t>
  </si>
  <si>
    <t xml:space="preserve">                                  3.1.3.4  Otros sectores</t>
  </si>
  <si>
    <t xml:space="preserve">                        3.1.4  Otros activos</t>
  </si>
  <si>
    <t xml:space="preserve">                                  3.1.4.1  Autoridades monetarias</t>
  </si>
  <si>
    <t xml:space="preserve">                                  3.1.4.2  Gobierno general</t>
  </si>
  <si>
    <t xml:space="preserve">                                  3.1.4.3  Bancos</t>
  </si>
  <si>
    <t xml:space="preserve">                                  3.1.4.4  Otros sectores</t>
  </si>
  <si>
    <t xml:space="preserve">                                                     Autoridad del Canal de Panamá</t>
  </si>
  <si>
    <t xml:space="preserve">                 3.2  Pasivos</t>
  </si>
  <si>
    <t xml:space="preserve">                        3.2.1  Créditos comerciales</t>
  </si>
  <si>
    <t xml:space="preserve">                                  3.2.1.1  Gobierno general</t>
  </si>
  <si>
    <t xml:space="preserve">                                  3.2.1.2  Otros sectores</t>
  </si>
  <si>
    <t xml:space="preserve">                        3.2.2  Préstamos</t>
  </si>
  <si>
    <t xml:space="preserve">                                  3.2.2.1  Autoridades monetarias</t>
  </si>
  <si>
    <t xml:space="preserve">                                                  Otros a largo plazo</t>
  </si>
  <si>
    <t xml:space="preserve">                                                     Giros</t>
  </si>
  <si>
    <t xml:space="preserve">                                                        Otros</t>
  </si>
  <si>
    <t xml:space="preserve">                                                           Con organismos internacionales</t>
  </si>
  <si>
    <t xml:space="preserve">                                                           Con bancos del exterior</t>
  </si>
  <si>
    <t xml:space="preserve">                                  3.2.2.2  Gobierno general</t>
  </si>
  <si>
    <t xml:space="preserve">                                                           Multilaterales</t>
  </si>
  <si>
    <t xml:space="preserve">                                                           Bilaterales oficiales</t>
  </si>
  <si>
    <t xml:space="preserve">                                                           Banca comercial y proveedores diversos</t>
  </si>
  <si>
    <t xml:space="preserve">                                                     Reembolsos de préstamos recibidos</t>
  </si>
  <si>
    <t xml:space="preserve">                                                            Multilaterales</t>
  </si>
  <si>
    <t xml:space="preserve">                                                            Bilaterales oficiales</t>
  </si>
  <si>
    <t xml:space="preserve">                                                            Banca comercial y proveedores diversos</t>
  </si>
  <si>
    <t xml:space="preserve">                                  3.2.2.3  Bancos</t>
  </si>
  <si>
    <t xml:space="preserve">                                                            Bancos de licencia general</t>
  </si>
  <si>
    <t xml:space="preserve">                                                            Bancos de licencia internacional</t>
  </si>
  <si>
    <t xml:space="preserve">                                                         Bancos de licencia general</t>
  </si>
  <si>
    <t xml:space="preserve">                                                         Bancos de licencia internacional</t>
  </si>
  <si>
    <t xml:space="preserve">                                  3.2.2.4  Otros sectores</t>
  </si>
  <si>
    <t xml:space="preserve">                                                           Empresas de inversión nacional</t>
  </si>
  <si>
    <t xml:space="preserve">                                                           Entidades Descentralizadas</t>
  </si>
  <si>
    <t xml:space="preserve">                                                              Multilaterales</t>
  </si>
  <si>
    <t xml:space="preserve">                                                     Reembolsos</t>
  </si>
  <si>
    <t xml:space="preserve">                                                              Bilaterales oficiales</t>
  </si>
  <si>
    <t xml:space="preserve">                                                              Banca comercial y proveedores diversos</t>
  </si>
  <si>
    <t xml:space="preserve">                                                        Empresas de inversión directa</t>
  </si>
  <si>
    <t xml:space="preserve">                                                        Empresas de inversión de cartera</t>
  </si>
  <si>
    <t xml:space="preserve">                                                        Empresas de la Zona Libre de Colón</t>
  </si>
  <si>
    <t xml:space="preserve">                                                        Empresas de inversión nacional</t>
  </si>
  <si>
    <t xml:space="preserve">                       3.2.3  Moneda y depósitos</t>
  </si>
  <si>
    <t xml:space="preserve">                                  3.2.3.1  Autoridades monetarias</t>
  </si>
  <si>
    <t xml:space="preserve">                                  3.2.3.2  Gobierno general</t>
  </si>
  <si>
    <t xml:space="preserve">                                  3.2.3.3  Bancos</t>
  </si>
  <si>
    <t xml:space="preserve">                                  3.2.3.4  Otros sectores</t>
  </si>
  <si>
    <t xml:space="preserve">                       3.2.4  Otros pasivos</t>
  </si>
  <si>
    <t xml:space="preserve">                                  3.2.4.1  Autoridades monetarias</t>
  </si>
  <si>
    <t xml:space="preserve">                                                          Otros</t>
  </si>
  <si>
    <t xml:space="preserve">                                  3.2.4.2  Gobierno general</t>
  </si>
  <si>
    <t xml:space="preserve">                                  3.2.4.3  Bancos</t>
  </si>
  <si>
    <t xml:space="preserve">                                                             Bancos de licencia general - neto</t>
  </si>
  <si>
    <t xml:space="preserve">                                                             Bancos de licencia internacional - neto</t>
  </si>
  <si>
    <t xml:space="preserve">                                  3.2.4.4  Otros sectores</t>
  </si>
  <si>
    <t xml:space="preserve">                                                             Primas de seguro de vida</t>
  </si>
  <si>
    <t xml:space="preserve">                                                             Empresas de inversión directa</t>
  </si>
  <si>
    <t xml:space="preserve">                                                             Empresas de inversión de cartera</t>
  </si>
  <si>
    <t xml:space="preserve">                                                             Empresas de la Zona Libre de Colón</t>
  </si>
  <si>
    <t xml:space="preserve">                                                             Empresas de inversión nacional</t>
  </si>
  <si>
    <t xml:space="preserve">            4.  Activos de reserva</t>
  </si>
  <si>
    <t xml:space="preserve">                 4.2  Derechos Especiales de Giro</t>
  </si>
  <si>
    <t xml:space="preserve">                 4.1  Oro monetario</t>
  </si>
  <si>
    <t xml:space="preserve">                 4.3  Posición de reserva en el Fondo Monetario Internacional</t>
  </si>
  <si>
    <t xml:space="preserve">                 4.4  Divisas</t>
  </si>
  <si>
    <t xml:space="preserve">                       4.4.1  Moneda y depósitos</t>
  </si>
  <si>
    <t xml:space="preserve">                                  4.4.1.1  Autoridades monetarias</t>
  </si>
  <si>
    <t xml:space="preserve">                                  4.4.1.2  Bancos</t>
  </si>
  <si>
    <t xml:space="preserve">                       4.4.2  Valores</t>
  </si>
  <si>
    <t xml:space="preserve">                                  4.4.2.1  Participaciones de capital</t>
  </si>
  <si>
    <t xml:space="preserve">                                  4.4.2.2  Bonos y pagarés</t>
  </si>
  <si>
    <t xml:space="preserve">                                  4.4.2.3  Instrumentos del mercado monetario</t>
  </si>
  <si>
    <t xml:space="preserve">                                  4.4.2.4  Instrumentos financieros derivados (neto)</t>
  </si>
  <si>
    <t xml:space="preserve">                 4.5  Otros activos</t>
  </si>
  <si>
    <t>III. Errores y omisiones netos</t>
  </si>
  <si>
    <t xml:space="preserve">                          Comisiones recibidas por las empresas de inversión directa</t>
  </si>
  <si>
    <t xml:space="preserve">                          Comisiones recibidas por las empresas de inversión nacional</t>
  </si>
  <si>
    <t xml:space="preserve">                         Comisiones pagadas por las empresas de inversión nacional</t>
  </si>
  <si>
    <t xml:space="preserve">                                     Exportaciones de las Zonas Procesadoras de Exportación</t>
  </si>
  <si>
    <t xml:space="preserve">                        2.1.1  Renta procedente de acciones y otras participaciones de capital</t>
  </si>
  <si>
    <t xml:space="preserve">                                  2.2.2.2  Instrumentos del mercado monetario y financieros derivados</t>
  </si>
  <si>
    <t xml:space="preserve">                                     Intereses pagados por las empresas de la Zona Libre de Colón</t>
  </si>
  <si>
    <t>Primer</t>
  </si>
  <si>
    <t>Tercer</t>
  </si>
  <si>
    <t>1.2  ** FE - Donaciones procedentes de cuentas subvencionadas por el Fondo Monetario Internacional</t>
  </si>
  <si>
    <t>Asistencia técnica de la Agencia para el Desarrollo Internacional y organismos internacionales</t>
  </si>
  <si>
    <t xml:space="preserve">                                                              Intereses bonos PDI capitalizados</t>
  </si>
  <si>
    <t xml:space="preserve">                                                              Otros intereses devengados y pagados</t>
  </si>
  <si>
    <t xml:space="preserve">                                                              Intereses cobrados por los bancos de licencia general</t>
  </si>
  <si>
    <t xml:space="preserve">                                                              Intereses pagados por los bancos de licencia general</t>
  </si>
  <si>
    <t xml:space="preserve">                 Personal local de las embajadas y consulados, organismos internacionales y otros</t>
  </si>
  <si>
    <t xml:space="preserve">                 Remuneración a tripulantes y otro personal panameños</t>
  </si>
  <si>
    <t xml:space="preserve">                                              Importaciones de maquinaria y equipo de transporte</t>
  </si>
  <si>
    <t xml:space="preserve">                                              Importaciones de electricidad</t>
  </si>
  <si>
    <t xml:space="preserve">                                              Importaciones FOB procedentes de la Zona Libre de Colón</t>
  </si>
  <si>
    <t xml:space="preserve">                                              Importaciones FOB procedentes de otros residentes</t>
  </si>
  <si>
    <t xml:space="preserve">                                              Importaciones de la Zona Libre de Colón - empresas representadas</t>
  </si>
  <si>
    <t xml:space="preserve">                                              Importaciones de la Zona Libre de Colón - otros residentes</t>
  </si>
  <si>
    <t xml:space="preserve">                                              Exportaciones de coco</t>
  </si>
  <si>
    <t xml:space="preserve">                                              Exportaciones de electricidad</t>
  </si>
  <si>
    <t xml:space="preserve">                                              Exportaciones nacionales FOB a la Zona Libre de Colón</t>
  </si>
  <si>
    <t xml:space="preserve">                                              Exportaciones nacionales FOB a Zonas Procesadoras</t>
  </si>
  <si>
    <t xml:space="preserve">                                              Reexportaciones nacionales FOB a la Zona Libre de Colón</t>
  </si>
  <si>
    <t xml:space="preserve">                                              Reexportaciones de la Zona Libre de Colón a Panamá</t>
  </si>
  <si>
    <t xml:space="preserve">                                              Reexportaciones de la Zona Libre de Colón a otros residentes</t>
  </si>
  <si>
    <t xml:space="preserve">                                              Reexportaciones de la Zona Libre de Colón incluidas en viajes</t>
  </si>
  <si>
    <t xml:space="preserve">                                              Fletes de importaciones de la Zona Libre de Colón</t>
  </si>
  <si>
    <t xml:space="preserve">                                              Seguros de importaciones de la Zona Libre de Colón</t>
  </si>
  <si>
    <t xml:space="preserve">                                  Pasajes (boletos)</t>
  </si>
  <si>
    <t xml:space="preserve">                                  Ingresos por el exceso en el peso del equipaje</t>
  </si>
  <si>
    <t xml:space="preserve">                                  Pagos por el exceso en el peso del equipaje</t>
  </si>
  <si>
    <t xml:space="preserve">                                  Ingresos de aeropuerto por servicios de hangares y afines</t>
  </si>
  <si>
    <t xml:space="preserve">                                  Gastos de funcionamiento de las agencias extranjeras de transporte</t>
  </si>
  <si>
    <t xml:space="preserve">                                  Pagos de aeropuerto por servicios de hangares y afines</t>
  </si>
  <si>
    <t xml:space="preserve">                                  Gastos de funcionamiento de las compañías nacionales de transporte</t>
  </si>
  <si>
    <t>Trimestre</t>
  </si>
  <si>
    <t xml:space="preserve">                                        Intereses devengados y pagados - Multilaterales</t>
  </si>
  <si>
    <t xml:space="preserve">                                        Intereses devengados y pagados - Bilaterales oficiales</t>
  </si>
  <si>
    <t xml:space="preserve">                                        Intereses devengados y pagados - Banca y proveedores</t>
  </si>
  <si>
    <t xml:space="preserve">                                        Intereses devengados y reprogramados</t>
  </si>
  <si>
    <t xml:space="preserve">                                        Intereses devengados y no pagados</t>
  </si>
  <si>
    <t xml:space="preserve"> Asistencia técnica de la Agencia para el Desarrollo Internacional y organismos internacionales</t>
  </si>
  <si>
    <t>núm.</t>
  </si>
  <si>
    <t>2018 (E)</t>
  </si>
  <si>
    <t>2017 (P)</t>
  </si>
  <si>
    <t xml:space="preserve"> Reexportaciones de la Zona Libre de Colón - empresas representadas</t>
  </si>
  <si>
    <t xml:space="preserve"> Importaciones FOB de la Zona Libre de Colón procedentes de Panamá</t>
  </si>
  <si>
    <t xml:space="preserve">                       Recaudos consulares e impuestos pagados por la Marina Mercante</t>
  </si>
  <si>
    <t xml:space="preserve">  Intereses cobrados por los bancos de licencia internacional</t>
  </si>
  <si>
    <t xml:space="preserve">  Intereses pagados por los bancos de licencia internacional</t>
  </si>
  <si>
    <t xml:space="preserve">                  1.1  ** FE - Otras donaciones intergubernamentales</t>
  </si>
  <si>
    <t>Primer semestre</t>
  </si>
  <si>
    <t>SEGÚN PARTIDA: AÑOS 2016-17 Y PRIMER SEMESTRE 2018</t>
  </si>
  <si>
    <t>Cuadro 1. COMPONENTES NORMALIZADOS DE LA BALANZA DE PAGOS DE PANAMÁ,</t>
  </si>
  <si>
    <t>Total</t>
  </si>
  <si>
    <t>0.0 Cuando la cantidad es menor a la mitad de la unidad o fracción decimal adoptada para la expresión del dato.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</si>
  <si>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</si>
  <si>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</si>
  <si>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</si>
  <si>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</si>
  <si>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</si>
  <si>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 xml:space="preserve">          11.  Servicios del Gobierno, n.i.o.p.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</si>
</sst>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0" fontId="1" fillId="2" borderId="0" xfId="0" applyNumberFormat="1" applyFont="1" applyFill="1" applyBorder="1" applyAlignment="1" applyProtection="1"/>
    <xf numFmtId="0" fontId="1" fillId="2" borderId="0" xfId="0" applyFont="1" applyFill="1" applyBorder="1"/>
    <xf numFmtId="164" fontId="1" fillId="2" borderId="4" xfId="0" applyNumberFormat="1" applyFont="1" applyFill="1" applyBorder="1"/>
    <xf numFmtId="164" fontId="1" fillId="2" borderId="4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center"/>
    </xf>
    <xf numFmtId="164" fontId="1" fillId="2" borderId="4" xfId="0" applyNumberFormat="1" applyFont="1" applyFill="1" applyBorder="1" applyAlignment="1">
      <alignment horizontal="right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/>
    <xf numFmtId="164" fontId="1" fillId="2" borderId="4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/>
    <xf numFmtId="164" fontId="1" fillId="2" borderId="12" xfId="0" applyNumberFormat="1" applyFont="1" applyFill="1" applyBorder="1" applyAlignment="1" applyProtection="1">
      <alignment horizontal="center"/>
    </xf>
    <xf numFmtId="0" fontId="1" fillId="2" borderId="7" xfId="0" applyNumberFormat="1" applyFont="1" applyFill="1" applyBorder="1"/>
    <xf numFmtId="164" fontId="1" fillId="2" borderId="0" xfId="0" applyNumberFormat="1" applyFont="1" applyFill="1" applyBorder="1" applyAlignment="1">
      <alignment horizontal="left"/>
    </xf>
    <xf numFmtId="0" fontId="3" fillId="3" borderId="3" xfId="0" applyNumberFormat="1" applyFont="1" applyFill="1" applyBorder="1" applyAlignment="1">
      <alignment vertical="center"/>
    </xf>
    <xf numFmtId="0" fontId="3" fillId="3" borderId="8" xfId="0" applyNumberFormat="1" applyFont="1" applyFill="1" applyBorder="1" applyAlignment="1">
      <alignment vertical="center"/>
    </xf>
    <xf numFmtId="0" fontId="3" fillId="3" borderId="4" xfId="0" applyNumberFormat="1" applyFont="1" applyFill="1" applyBorder="1" applyAlignment="1">
      <alignment horizontal="center" vertical="center"/>
    </xf>
    <xf numFmtId="0" fontId="3" fillId="3" borderId="6" xfId="0" applyNumberFormat="1" applyFont="1" applyFill="1" applyBorder="1" applyAlignment="1">
      <alignment vertical="center"/>
    </xf>
    <xf numFmtId="0" fontId="3" fillId="3" borderId="15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/>
    <xf numFmtId="0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4" xfId="0" applyNumberFormat="1" applyFont="1" applyFill="1" applyBorder="1" applyAlignment="1">
      <alignment horizontal="right"/>
    </xf>
    <xf numFmtId="0" fontId="1" fillId="2" borderId="4" xfId="0" applyNumberFormat="1" applyFont="1" applyFill="1" applyBorder="1"/>
    <xf numFmtId="0" fontId="1" fillId="2" borderId="4" xfId="0" applyNumberFormat="1" applyFont="1" applyFill="1" applyBorder="1" applyAlignment="1">
      <alignment horizontal="left" wrapText="1" indent="8"/>
    </xf>
    <xf numFmtId="0" fontId="1" fillId="2" borderId="4" xfId="0" applyNumberFormat="1" applyFont="1" applyFill="1" applyBorder="1" applyAlignment="1">
      <alignment horizontal="left" wrapText="1" indent="12"/>
    </xf>
    <xf numFmtId="0" fontId="1" fillId="2" borderId="4" xfId="0" applyNumberFormat="1" applyFont="1" applyFill="1" applyBorder="1" applyAlignment="1">
      <alignment horizontal="left" indent="2"/>
    </xf>
    <xf numFmtId="0" fontId="1" fillId="2" borderId="4" xfId="0" applyNumberFormat="1" applyFont="1" applyFill="1" applyBorder="1" applyAlignment="1" applyProtection="1">
      <alignment horizontal="left"/>
    </xf>
    <xf numFmtId="0" fontId="1" fillId="2" borderId="4" xfId="0" applyNumberFormat="1" applyFont="1" applyFill="1" applyBorder="1" applyAlignment="1" applyProtection="1">
      <alignment horizontal="left"/>
      <protection locked="0"/>
    </xf>
    <xf numFmtId="0" fontId="1" fillId="2" borderId="4" xfId="0" applyNumberFormat="1" applyFont="1" applyFill="1" applyBorder="1" applyAlignment="1">
      <alignment horizontal="left" indent="15"/>
    </xf>
    <xf numFmtId="0" fontId="1" fillId="2" borderId="4" xfId="0" applyNumberFormat="1" applyFont="1" applyFill="1" applyBorder="1" applyAlignment="1">
      <alignment horizontal="left" wrapText="1" indent="20"/>
    </xf>
    <xf numFmtId="0" fontId="1" fillId="2" borderId="4" xfId="0" applyNumberFormat="1" applyFont="1" applyFill="1" applyBorder="1" applyAlignment="1">
      <alignment horizontal="left" wrapText="1" indent="15"/>
    </xf>
    <xf numFmtId="0" fontId="1" fillId="2" borderId="4" xfId="0" applyNumberFormat="1" applyFont="1" applyFill="1" applyBorder="1" applyAlignment="1">
      <alignment horizontal="left" wrapText="1" indent="6"/>
    </xf>
    <xf numFmtId="164" fontId="1" fillId="2" borderId="2" xfId="0" applyNumberFormat="1" applyFont="1" applyFill="1" applyBorder="1"/>
    <xf numFmtId="164" fontId="1" fillId="2" borderId="5" xfId="0" applyNumberFormat="1" applyFont="1" applyFill="1" applyBorder="1"/>
    <xf numFmtId="0" fontId="3" fillId="0" borderId="0" xfId="0" applyFont="1"/>
    <xf numFmtId="0" fontId="1" fillId="0" borderId="0" xfId="0" applyFont="1"/>
    <xf numFmtId="0" fontId="3" fillId="3" borderId="3" xfId="0" applyNumberFormat="1" applyFont="1" applyFill="1" applyBorder="1" applyAlignment="1">
      <alignment vertical="center" wrapText="1"/>
    </xf>
    <xf numFmtId="0" fontId="3" fillId="3" borderId="2" xfId="0" applyNumberFormat="1" applyFont="1" applyFill="1" applyBorder="1" applyAlignment="1">
      <alignment vertical="center" wrapText="1"/>
    </xf>
    <xf numFmtId="0" fontId="3" fillId="3" borderId="8" xfId="0" applyNumberFormat="1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vertical="center" wrapText="1"/>
    </xf>
    <xf numFmtId="0" fontId="3" fillId="3" borderId="5" xfId="0" applyNumberFormat="1" applyFont="1" applyFill="1" applyBorder="1" applyAlignment="1">
      <alignment vertical="center" wrapText="1"/>
    </xf>
    <xf numFmtId="0" fontId="1" fillId="0" borderId="3" xfId="0" applyNumberFormat="1" applyFont="1" applyBorder="1"/>
    <xf numFmtId="0" fontId="1" fillId="0" borderId="2" xfId="0" applyNumberFormat="1" applyFont="1" applyBorder="1"/>
    <xf numFmtId="0" fontId="1" fillId="0" borderId="8" xfId="0" applyNumberFormat="1" applyFont="1" applyBorder="1"/>
    <xf numFmtId="164" fontId="3" fillId="2" borderId="4" xfId="0" applyNumberFormat="1" applyFont="1" applyFill="1" applyBorder="1" applyAlignment="1">
      <alignment horizontal="right"/>
    </xf>
    <xf numFmtId="0" fontId="1" fillId="0" borderId="9" xfId="0" applyNumberFormat="1" applyFont="1" applyBorder="1"/>
    <xf numFmtId="164" fontId="1" fillId="0" borderId="0" xfId="0" applyNumberFormat="1" applyFont="1"/>
    <xf numFmtId="164" fontId="4" fillId="2" borderId="4" xfId="0" applyNumberFormat="1" applyFont="1" applyFill="1" applyBorder="1" applyAlignment="1" applyProtection="1">
      <alignment horizontal="right"/>
    </xf>
    <xf numFmtId="164" fontId="4" fillId="2" borderId="4" xfId="0" applyNumberFormat="1" applyFont="1" applyFill="1" applyBorder="1" applyAlignment="1" applyProtection="1"/>
    <xf numFmtId="164" fontId="4" fillId="2" borderId="4" xfId="0" applyNumberFormat="1" applyFont="1" applyFill="1" applyBorder="1"/>
    <xf numFmtId="164" fontId="3" fillId="2" borderId="4" xfId="0" applyNumberFormat="1" applyFont="1" applyFill="1" applyBorder="1" applyAlignment="1" applyProtection="1">
      <alignment horizontal="right"/>
    </xf>
    <xf numFmtId="164" fontId="3" fillId="2" borderId="4" xfId="0" applyNumberFormat="1" applyFont="1" applyFill="1" applyBorder="1" applyAlignment="1" applyProtection="1"/>
    <xf numFmtId="164" fontId="3" fillId="2" borderId="4" xfId="0" applyNumberFormat="1" applyFont="1" applyFill="1" applyBorder="1"/>
    <xf numFmtId="164" fontId="4" fillId="2" borderId="4" xfId="0" applyNumberFormat="1" applyFont="1" applyFill="1" applyBorder="1" applyAlignment="1" applyProtection="1">
      <alignment horizontal="right"/>
      <protection locked="0"/>
    </xf>
    <xf numFmtId="164" fontId="4" fillId="2" borderId="4" xfId="0" applyNumberFormat="1" applyFont="1" applyFill="1" applyBorder="1" applyAlignment="1">
      <alignment horizontal="right"/>
    </xf>
    <xf numFmtId="0" fontId="1" fillId="0" borderId="6" xfId="0" applyNumberFormat="1" applyFont="1" applyBorder="1"/>
    <xf numFmtId="0" fontId="1" fillId="0" borderId="5" xfId="0" applyNumberFormat="1" applyFont="1" applyBorder="1"/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  <xf numFmtId="0" fontId="3" fillId="3" borderId="10" xfId="0" applyNumberFormat="1" applyFont="1" applyFill="1" applyBorder="1" applyAlignment="1" applyProtection="1">
      <alignment horizontal="center" vertical="center"/>
    </xf>
    <xf numFmtId="0" fontId="3" fillId="3" borderId="14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3" fillId="3" borderId="13" xfId="0" applyNumberFormat="1" applyFont="1" applyFill="1" applyBorder="1" applyAlignment="1" applyProtection="1">
      <alignment horizontal="center" vertical="center"/>
    </xf>
    <xf numFmtId="0" fontId="3" fillId="3" borderId="3" xfId="0" applyNumberFormat="1" applyFont="1" applyFill="1" applyBorder="1" applyAlignment="1" applyProtection="1">
      <alignment horizontal="center" vertical="center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3" borderId="12" xfId="0" applyNumberFormat="1" applyFont="1" applyFill="1" applyBorder="1" applyAlignment="1" applyProtection="1">
      <alignment horizontal="center" vertical="center"/>
    </xf>
    <xf numFmtId="0" fontId="3" fillId="3" borderId="6" xfId="0" applyNumberFormat="1" applyFont="1" applyFill="1" applyBorder="1" applyAlignment="1" applyProtection="1">
      <alignment horizontal="center" vertical="center"/>
    </xf>
    <xf numFmtId="0" fontId="3" fillId="3" borderId="9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</xf>
    <xf numFmtId="0" fontId="3" fillId="3" borderId="11" xfId="0" applyNumberFormat="1" applyFont="1" applyFill="1" applyBorder="1" applyAlignment="1" applyProtection="1">
      <alignment horizontal="center" vertical="center"/>
    </xf>
    <xf numFmtId="165" fontId="3" fillId="3" borderId="10" xfId="0" applyNumberFormat="1" applyFont="1" applyFill="1" applyBorder="1" applyAlignment="1" applyProtection="1">
      <alignment horizontal="center" vertical="center"/>
    </xf>
    <xf numFmtId="165" fontId="3" fillId="3" borderId="11" xfId="0" applyNumberFormat="1" applyFont="1" applyFill="1" applyBorder="1" applyAlignment="1" applyProtection="1">
      <alignment horizontal="center" vertical="center"/>
    </xf>
    <xf numFmtId="165" fontId="3" fillId="3" borderId="14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7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835"/>
  <sheetViews>
    <sheetView showGridLines="0" tabSelected="1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C12" sqref="C12"/>
    </sheetView>
  </sheetViews>
  <sheetFormatPr baseColWidth="10" defaultRowHeight="12.75" customHeight="1" x14ac:dyDescent="0.2"/>
  <cols>
    <col min="1" max="1" width="6.7109375" style="38" customWidth="1"/>
    <col min="2" max="2" width="82.28515625" style="38" customWidth="1"/>
    <col min="3" max="6" width="11.42578125" style="52" customWidth="1"/>
    <col min="7" max="7" width="11.42578125" style="66" customWidth="1"/>
    <col min="8" max="15" width="17.28515625" style="66" customWidth="1"/>
    <col min="16" max="16" width="6.7109375" style="38" customWidth="1"/>
    <col min="17" max="16384" width="11.42578125" style="38"/>
  </cols>
  <sheetData>
    <row r="1" spans="1:16" ht="12.75" customHeight="1" x14ac:dyDescent="0.2">
      <c r="A1" s="86" t="s">
        <v>416</v>
      </c>
      <c r="B1" s="86"/>
      <c r="C1" s="86"/>
      <c r="D1" s="86"/>
      <c r="E1" s="86"/>
      <c r="F1" s="86"/>
      <c r="G1" s="86"/>
      <c r="H1" s="86" t="s">
        <v>416</v>
      </c>
      <c r="I1" s="86"/>
      <c r="J1" s="86"/>
      <c r="K1" s="86"/>
      <c r="L1" s="86"/>
      <c r="M1" s="86"/>
      <c r="N1" s="86"/>
      <c r="O1" s="86"/>
      <c r="P1" s="86"/>
    </row>
    <row r="2" spans="1:16" ht="15.75" customHeight="1" x14ac:dyDescent="0.2">
      <c r="A2" s="86" t="s">
        <v>417</v>
      </c>
      <c r="B2" s="86"/>
      <c r="C2" s="86"/>
      <c r="D2" s="86"/>
      <c r="E2" s="86"/>
      <c r="F2" s="86"/>
      <c r="G2" s="86"/>
      <c r="H2" s="86" t="s">
        <v>417</v>
      </c>
      <c r="I2" s="86"/>
      <c r="J2" s="86"/>
      <c r="K2" s="86"/>
      <c r="L2" s="86"/>
      <c r="M2" s="86"/>
      <c r="N2" s="86"/>
      <c r="O2" s="86"/>
      <c r="P2" s="86"/>
    </row>
    <row r="3" spans="1:16" ht="12.75" customHeight="1" x14ac:dyDescent="0.2">
      <c r="A3" s="86" t="s">
        <v>418</v>
      </c>
      <c r="B3" s="86"/>
      <c r="C3" s="86"/>
      <c r="D3" s="86"/>
      <c r="E3" s="86"/>
      <c r="F3" s="86"/>
      <c r="G3" s="86"/>
      <c r="H3" s="86" t="s">
        <v>418</v>
      </c>
      <c r="I3" s="86"/>
      <c r="J3" s="86"/>
      <c r="K3" s="86"/>
      <c r="L3" s="86"/>
      <c r="M3" s="86"/>
      <c r="N3" s="86"/>
      <c r="O3" s="86"/>
      <c r="P3" s="86"/>
    </row>
    <row r="4" spans="1:16" s="37" customFormat="1" ht="15.75" customHeight="1" x14ac:dyDescent="0.2">
      <c r="A4" s="87" t="s">
        <v>413</v>
      </c>
      <c r="B4" s="87"/>
      <c r="C4" s="87"/>
      <c r="D4" s="87"/>
      <c r="E4" s="87"/>
      <c r="F4" s="87"/>
      <c r="G4" s="87"/>
      <c r="H4" s="87" t="s">
        <v>413</v>
      </c>
      <c r="I4" s="87"/>
      <c r="J4" s="87"/>
      <c r="K4" s="87"/>
      <c r="L4" s="87"/>
      <c r="M4" s="87"/>
      <c r="N4" s="87"/>
      <c r="O4" s="87"/>
      <c r="P4" s="87"/>
    </row>
    <row r="5" spans="1:16" s="37" customFormat="1" ht="15.75" customHeight="1" x14ac:dyDescent="0.2">
      <c r="A5" s="88" t="s">
        <v>412</v>
      </c>
      <c r="B5" s="88"/>
      <c r="C5" s="88"/>
      <c r="D5" s="88"/>
      <c r="E5" s="88"/>
      <c r="F5" s="88"/>
      <c r="G5" s="88"/>
      <c r="H5" s="88" t="s">
        <v>412</v>
      </c>
      <c r="I5" s="88"/>
      <c r="J5" s="88"/>
      <c r="K5" s="88"/>
      <c r="L5" s="88"/>
      <c r="M5" s="88"/>
      <c r="N5" s="88"/>
      <c r="O5" s="88"/>
      <c r="P5" s="88"/>
    </row>
    <row r="6" spans="1:16" ht="6" customHeight="1" x14ac:dyDescent="0.2">
      <c r="B6" s="2"/>
      <c r="C6" s="7"/>
      <c r="D6" s="7"/>
      <c r="E6" s="7"/>
      <c r="F6" s="7"/>
      <c r="G6" s="7"/>
      <c r="H6" s="13"/>
      <c r="I6" s="7"/>
      <c r="J6" s="7"/>
      <c r="K6" s="7"/>
      <c r="L6" s="7"/>
      <c r="M6" s="7"/>
      <c r="N6" s="7"/>
      <c r="O6" s="7"/>
      <c r="P6" s="7"/>
    </row>
    <row r="7" spans="1:16" ht="12.75" customHeight="1" x14ac:dyDescent="0.2">
      <c r="A7" s="39"/>
      <c r="B7" s="16"/>
      <c r="C7" s="69" t="s">
        <v>6</v>
      </c>
      <c r="D7" s="70"/>
      <c r="E7" s="70"/>
      <c r="F7" s="70"/>
      <c r="G7" s="71"/>
      <c r="H7" s="69" t="s">
        <v>6</v>
      </c>
      <c r="I7" s="70"/>
      <c r="J7" s="70"/>
      <c r="K7" s="70"/>
      <c r="L7" s="70"/>
      <c r="M7" s="70"/>
      <c r="N7" s="70"/>
      <c r="O7" s="71"/>
      <c r="P7" s="40"/>
    </row>
    <row r="8" spans="1:16" ht="12.75" customHeight="1" x14ac:dyDescent="0.2">
      <c r="A8" s="41"/>
      <c r="B8" s="17"/>
      <c r="C8" s="72" t="s">
        <v>1</v>
      </c>
      <c r="D8" s="73"/>
      <c r="E8" s="73"/>
      <c r="F8" s="73"/>
      <c r="G8" s="74"/>
      <c r="H8" s="75" t="s">
        <v>1</v>
      </c>
      <c r="I8" s="76"/>
      <c r="J8" s="76"/>
      <c r="K8" s="76"/>
      <c r="L8" s="76"/>
      <c r="M8" s="76"/>
      <c r="N8" s="76"/>
      <c r="O8" s="77"/>
      <c r="P8" s="42"/>
    </row>
    <row r="9" spans="1:16" ht="12.75" customHeight="1" x14ac:dyDescent="0.2">
      <c r="A9" s="43" t="s">
        <v>9</v>
      </c>
      <c r="B9" s="18" t="s">
        <v>0</v>
      </c>
      <c r="C9" s="67" t="s">
        <v>10</v>
      </c>
      <c r="D9" s="78"/>
      <c r="E9" s="78"/>
      <c r="F9" s="78"/>
      <c r="G9" s="68"/>
      <c r="H9" s="67" t="s">
        <v>404</v>
      </c>
      <c r="I9" s="78"/>
      <c r="J9" s="78"/>
      <c r="K9" s="78"/>
      <c r="L9" s="68"/>
      <c r="M9" s="79" t="s">
        <v>403</v>
      </c>
      <c r="N9" s="80"/>
      <c r="O9" s="81"/>
      <c r="P9" s="44" t="s">
        <v>9</v>
      </c>
    </row>
    <row r="10" spans="1:16" ht="12.75" customHeight="1" x14ac:dyDescent="0.2">
      <c r="A10" s="43" t="s">
        <v>402</v>
      </c>
      <c r="B10" s="17"/>
      <c r="C10" s="82" t="s">
        <v>414</v>
      </c>
      <c r="D10" s="75" t="s">
        <v>395</v>
      </c>
      <c r="E10" s="76"/>
      <c r="F10" s="76"/>
      <c r="G10" s="77"/>
      <c r="H10" s="82" t="s">
        <v>414</v>
      </c>
      <c r="I10" s="75" t="s">
        <v>395</v>
      </c>
      <c r="J10" s="76"/>
      <c r="K10" s="76"/>
      <c r="L10" s="77"/>
      <c r="M10" s="84" t="s">
        <v>411</v>
      </c>
      <c r="N10" s="67" t="s">
        <v>395</v>
      </c>
      <c r="O10" s="68"/>
      <c r="P10" s="44" t="s">
        <v>402</v>
      </c>
    </row>
    <row r="11" spans="1:16" ht="12.75" customHeight="1" x14ac:dyDescent="0.2">
      <c r="A11" s="45"/>
      <c r="B11" s="19"/>
      <c r="C11" s="83"/>
      <c r="D11" s="20" t="s">
        <v>362</v>
      </c>
      <c r="E11" s="20" t="s">
        <v>7</v>
      </c>
      <c r="F11" s="20" t="s">
        <v>363</v>
      </c>
      <c r="G11" s="20" t="s">
        <v>8</v>
      </c>
      <c r="H11" s="83"/>
      <c r="I11" s="20" t="s">
        <v>362</v>
      </c>
      <c r="J11" s="20" t="s">
        <v>7</v>
      </c>
      <c r="K11" s="20" t="s">
        <v>363</v>
      </c>
      <c r="L11" s="20" t="s">
        <v>8</v>
      </c>
      <c r="M11" s="85"/>
      <c r="N11" s="20" t="s">
        <v>362</v>
      </c>
      <c r="O11" s="20" t="s">
        <v>7</v>
      </c>
      <c r="P11" s="46"/>
    </row>
    <row r="12" spans="1:16" ht="6" customHeight="1" x14ac:dyDescent="0.2">
      <c r="A12" s="47"/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35"/>
      <c r="P12" s="48"/>
    </row>
    <row r="13" spans="1:16" ht="15" customHeight="1" x14ac:dyDescent="0.2">
      <c r="A13" s="49">
        <v>1</v>
      </c>
      <c r="B13" s="21" t="s">
        <v>11</v>
      </c>
      <c r="C13" s="50">
        <f>C14+C15</f>
        <v>-4634.0000000000036</v>
      </c>
      <c r="D13" s="50">
        <f t="shared" ref="D13:G13" si="0">D14+D15</f>
        <v>-1017</v>
      </c>
      <c r="E13" s="50">
        <f t="shared" si="0"/>
        <v>-1015.5000000000009</v>
      </c>
      <c r="F13" s="50">
        <f t="shared" si="0"/>
        <v>-1507.9000000000005</v>
      </c>
      <c r="G13" s="50">
        <f t="shared" si="0"/>
        <v>-1093.5999999999995</v>
      </c>
      <c r="H13" s="50">
        <f>H14+H15</f>
        <v>-4940.6000000000022</v>
      </c>
      <c r="I13" s="50">
        <f t="shared" ref="I13:L13" si="1">I14+I15</f>
        <v>-1132.6000000000004</v>
      </c>
      <c r="J13" s="50">
        <f t="shared" si="1"/>
        <v>-860.90000000000146</v>
      </c>
      <c r="K13" s="50">
        <f t="shared" si="1"/>
        <v>-1528.7999999999993</v>
      </c>
      <c r="L13" s="50">
        <f t="shared" si="1"/>
        <v>-1418.3000000000011</v>
      </c>
      <c r="M13" s="50">
        <f>M14+M15</f>
        <v>-1825.5000000000018</v>
      </c>
      <c r="N13" s="50">
        <f t="shared" ref="N13:O13" si="2">N14+N15</f>
        <v>-1077.6000000000004</v>
      </c>
      <c r="O13" s="50">
        <f t="shared" si="2"/>
        <v>-747.89999999999964</v>
      </c>
      <c r="P13" s="51">
        <v>1</v>
      </c>
    </row>
    <row r="14" spans="1:16" ht="14.1" customHeight="1" x14ac:dyDescent="0.2">
      <c r="A14" s="49">
        <v>2</v>
      </c>
      <c r="B14" s="24" t="s">
        <v>2</v>
      </c>
      <c r="C14" s="4">
        <f t="shared" ref="C14:O15" si="3">+C17+C387</f>
        <v>27666.6</v>
      </c>
      <c r="D14" s="4">
        <f t="shared" si="3"/>
        <v>6571.8</v>
      </c>
      <c r="E14" s="4">
        <f t="shared" si="3"/>
        <v>7028.8</v>
      </c>
      <c r="F14" s="4">
        <f t="shared" si="3"/>
        <v>7080.2</v>
      </c>
      <c r="G14" s="4">
        <f t="shared" si="3"/>
        <v>6985.8000000000011</v>
      </c>
      <c r="H14" s="4">
        <f t="shared" si="3"/>
        <v>29863.899999999998</v>
      </c>
      <c r="I14" s="4">
        <f t="shared" si="3"/>
        <v>7578.1</v>
      </c>
      <c r="J14" s="4">
        <f t="shared" si="3"/>
        <v>7585.1</v>
      </c>
      <c r="K14" s="4">
        <f t="shared" si="3"/>
        <v>7149.9</v>
      </c>
      <c r="L14" s="4">
        <f t="shared" si="3"/>
        <v>7550.7999999999993</v>
      </c>
      <c r="M14" s="4">
        <f t="shared" si="3"/>
        <v>16240.699999999999</v>
      </c>
      <c r="N14" s="4">
        <f t="shared" si="3"/>
        <v>8187.7000000000007</v>
      </c>
      <c r="O14" s="4">
        <f t="shared" si="3"/>
        <v>8053</v>
      </c>
      <c r="P14" s="51">
        <v>2</v>
      </c>
    </row>
    <row r="15" spans="1:16" ht="14.1" customHeight="1" x14ac:dyDescent="0.2">
      <c r="A15" s="49">
        <v>3</v>
      </c>
      <c r="B15" s="24" t="s">
        <v>3</v>
      </c>
      <c r="C15" s="4">
        <f t="shared" si="3"/>
        <v>-32300.600000000002</v>
      </c>
      <c r="D15" s="4">
        <f t="shared" si="3"/>
        <v>-7588.8</v>
      </c>
      <c r="E15" s="4">
        <f t="shared" si="3"/>
        <v>-8044.3000000000011</v>
      </c>
      <c r="F15" s="4">
        <f t="shared" si="3"/>
        <v>-8588.1</v>
      </c>
      <c r="G15" s="4">
        <f t="shared" si="3"/>
        <v>-8079.4000000000005</v>
      </c>
      <c r="H15" s="4">
        <f t="shared" si="3"/>
        <v>-34804.5</v>
      </c>
      <c r="I15" s="4">
        <f t="shared" si="3"/>
        <v>-8710.7000000000007</v>
      </c>
      <c r="J15" s="4">
        <f t="shared" si="3"/>
        <v>-8446.0000000000018</v>
      </c>
      <c r="K15" s="4">
        <f t="shared" si="3"/>
        <v>-8678.6999999999989</v>
      </c>
      <c r="L15" s="4">
        <f t="shared" si="3"/>
        <v>-8969.1</v>
      </c>
      <c r="M15" s="4">
        <f t="shared" si="3"/>
        <v>-18066.2</v>
      </c>
      <c r="N15" s="4">
        <f t="shared" si="3"/>
        <v>-9265.3000000000011</v>
      </c>
      <c r="O15" s="4">
        <f t="shared" si="3"/>
        <v>-8800.9</v>
      </c>
      <c r="P15" s="51">
        <v>3</v>
      </c>
    </row>
    <row r="16" spans="1:16" ht="15" customHeight="1" x14ac:dyDescent="0.2">
      <c r="A16" s="49">
        <v>4</v>
      </c>
      <c r="B16" s="25" t="s">
        <v>12</v>
      </c>
      <c r="C16" s="53">
        <f>C17+C18</f>
        <v>-4514.8000000000029</v>
      </c>
      <c r="D16" s="54">
        <f t="shared" ref="D16:G16" si="4">D17+D18</f>
        <v>-994.5</v>
      </c>
      <c r="E16" s="54">
        <f t="shared" si="4"/>
        <v>-978.70000000000073</v>
      </c>
      <c r="F16" s="54">
        <f t="shared" si="4"/>
        <v>-1473.4000000000005</v>
      </c>
      <c r="G16" s="54">
        <f t="shared" si="4"/>
        <v>-1068.1999999999998</v>
      </c>
      <c r="H16" s="53">
        <f>H17+H18</f>
        <v>-4815.8000000000029</v>
      </c>
      <c r="I16" s="55">
        <f t="shared" ref="I16:L16" si="5">I17+I18</f>
        <v>-1114</v>
      </c>
      <c r="J16" s="55">
        <f t="shared" si="5"/>
        <v>-820.50000000000091</v>
      </c>
      <c r="K16" s="55">
        <f t="shared" si="5"/>
        <v>-1491.5999999999995</v>
      </c>
      <c r="L16" s="55">
        <f t="shared" si="5"/>
        <v>-1389.7000000000007</v>
      </c>
      <c r="M16" s="53">
        <f>M17+M18</f>
        <v>-1808.4000000000033</v>
      </c>
      <c r="N16" s="55">
        <f t="shared" ref="N16:O16" si="6">N17+N18</f>
        <v>-1059.3000000000002</v>
      </c>
      <c r="O16" s="55">
        <f t="shared" si="6"/>
        <v>-749.09999999999945</v>
      </c>
      <c r="P16" s="51">
        <v>4</v>
      </c>
    </row>
    <row r="17" spans="1:16" ht="14.1" customHeight="1" x14ac:dyDescent="0.2">
      <c r="A17" s="49">
        <v>5</v>
      </c>
      <c r="B17" s="24" t="s">
        <v>2</v>
      </c>
      <c r="C17" s="4">
        <f t="shared" ref="C17:O18" si="7">C20+C261</f>
        <v>26776</v>
      </c>
      <c r="D17" s="4">
        <f t="shared" si="7"/>
        <v>6347</v>
      </c>
      <c r="E17" s="4">
        <f t="shared" si="7"/>
        <v>6814</v>
      </c>
      <c r="F17" s="4">
        <f t="shared" si="7"/>
        <v>6860.8</v>
      </c>
      <c r="G17" s="4">
        <f t="shared" si="7"/>
        <v>6754.2000000000007</v>
      </c>
      <c r="H17" s="4">
        <f t="shared" si="7"/>
        <v>28961.1</v>
      </c>
      <c r="I17" s="4">
        <f t="shared" si="7"/>
        <v>7356.2000000000007</v>
      </c>
      <c r="J17" s="4">
        <f t="shared" si="7"/>
        <v>7371.3</v>
      </c>
      <c r="K17" s="4">
        <f t="shared" si="7"/>
        <v>6928.7</v>
      </c>
      <c r="L17" s="4">
        <f t="shared" si="7"/>
        <v>7304.9</v>
      </c>
      <c r="M17" s="4">
        <f t="shared" si="7"/>
        <v>15782.199999999999</v>
      </c>
      <c r="N17" s="4">
        <f t="shared" si="7"/>
        <v>7965.9000000000005</v>
      </c>
      <c r="O17" s="4">
        <f t="shared" si="7"/>
        <v>7816.3</v>
      </c>
      <c r="P17" s="51">
        <v>5</v>
      </c>
    </row>
    <row r="18" spans="1:16" ht="14.1" customHeight="1" x14ac:dyDescent="0.2">
      <c r="A18" s="49">
        <v>6</v>
      </c>
      <c r="B18" s="24" t="s">
        <v>3</v>
      </c>
      <c r="C18" s="4">
        <f t="shared" si="7"/>
        <v>-31290.800000000003</v>
      </c>
      <c r="D18" s="4">
        <f t="shared" si="7"/>
        <v>-7341.5</v>
      </c>
      <c r="E18" s="4">
        <f t="shared" si="7"/>
        <v>-7792.7000000000007</v>
      </c>
      <c r="F18" s="4">
        <f t="shared" si="7"/>
        <v>-8334.2000000000007</v>
      </c>
      <c r="G18" s="4">
        <f t="shared" si="7"/>
        <v>-7822.4000000000005</v>
      </c>
      <c r="H18" s="4">
        <f t="shared" si="7"/>
        <v>-33776.9</v>
      </c>
      <c r="I18" s="4">
        <f t="shared" si="7"/>
        <v>-8470.2000000000007</v>
      </c>
      <c r="J18" s="4">
        <f t="shared" si="7"/>
        <v>-8191.8000000000011</v>
      </c>
      <c r="K18" s="4">
        <f t="shared" si="7"/>
        <v>-8420.2999999999993</v>
      </c>
      <c r="L18" s="4">
        <f t="shared" si="7"/>
        <v>-8694.6</v>
      </c>
      <c r="M18" s="4">
        <f t="shared" si="7"/>
        <v>-17590.600000000002</v>
      </c>
      <c r="N18" s="4">
        <f t="shared" si="7"/>
        <v>-9025.2000000000007</v>
      </c>
      <c r="O18" s="4">
        <f t="shared" si="7"/>
        <v>-8565.4</v>
      </c>
      <c r="P18" s="51">
        <v>6</v>
      </c>
    </row>
    <row r="19" spans="1:16" ht="15" customHeight="1" x14ac:dyDescent="0.2">
      <c r="A19" s="49">
        <v>7</v>
      </c>
      <c r="B19" s="25" t="s">
        <v>13</v>
      </c>
      <c r="C19" s="53">
        <f>C20+C21</f>
        <v>-955.50000000000364</v>
      </c>
      <c r="D19" s="54">
        <f t="shared" ref="D19:G19" si="8">D20+D21</f>
        <v>-42.099999999999454</v>
      </c>
      <c r="E19" s="54">
        <f t="shared" si="8"/>
        <v>-135.70000000000073</v>
      </c>
      <c r="F19" s="54">
        <f t="shared" si="8"/>
        <v>-425.20000000000073</v>
      </c>
      <c r="G19" s="54">
        <f t="shared" si="8"/>
        <v>-352.5</v>
      </c>
      <c r="H19" s="53">
        <f>H20+H21</f>
        <v>-484.70000000000073</v>
      </c>
      <c r="I19" s="55">
        <f t="shared" ref="I19:L19" si="9">I20+I21</f>
        <v>7.7000000000007276</v>
      </c>
      <c r="J19" s="55">
        <f t="shared" si="9"/>
        <v>79.399999999999636</v>
      </c>
      <c r="K19" s="55">
        <f t="shared" si="9"/>
        <v>-266.60000000000036</v>
      </c>
      <c r="L19" s="55">
        <f t="shared" si="9"/>
        <v>-305.20000000000073</v>
      </c>
      <c r="M19" s="53">
        <f>M20+M21</f>
        <v>362.899999999996</v>
      </c>
      <c r="N19" s="55">
        <f t="shared" ref="N19:O19" si="10">N20+N21</f>
        <v>205.70000000000073</v>
      </c>
      <c r="O19" s="55">
        <f t="shared" si="10"/>
        <v>157.19999999999982</v>
      </c>
      <c r="P19" s="51">
        <v>7</v>
      </c>
    </row>
    <row r="20" spans="1:16" ht="14.1" customHeight="1" x14ac:dyDescent="0.2">
      <c r="A20" s="49">
        <v>8</v>
      </c>
      <c r="B20" s="24" t="s">
        <v>2</v>
      </c>
      <c r="C20" s="4">
        <f>C23+C78</f>
        <v>24510.6</v>
      </c>
      <c r="D20" s="4">
        <f t="shared" ref="D20:G21" si="11">D23+D78</f>
        <v>5692</v>
      </c>
      <c r="E20" s="4">
        <f t="shared" si="11"/>
        <v>6266.5</v>
      </c>
      <c r="F20" s="4">
        <f t="shared" si="11"/>
        <v>6321.5</v>
      </c>
      <c r="G20" s="4">
        <f t="shared" si="11"/>
        <v>6230.6</v>
      </c>
      <c r="H20" s="4">
        <f>H23+H78</f>
        <v>26475.8</v>
      </c>
      <c r="I20" s="4">
        <f t="shared" ref="I20:L21" si="12">I23+I78</f>
        <v>6678.9000000000005</v>
      </c>
      <c r="J20" s="4">
        <f t="shared" si="12"/>
        <v>6790.1</v>
      </c>
      <c r="K20" s="4">
        <f t="shared" si="12"/>
        <v>6326</v>
      </c>
      <c r="L20" s="4">
        <f t="shared" si="12"/>
        <v>6680.7999999999993</v>
      </c>
      <c r="M20" s="4">
        <f>M23+M78</f>
        <v>14532.099999999999</v>
      </c>
      <c r="N20" s="4">
        <f t="shared" ref="N20:O21" si="13">N23+N78</f>
        <v>7293.4000000000005</v>
      </c>
      <c r="O20" s="4">
        <f t="shared" si="13"/>
        <v>7238.7</v>
      </c>
      <c r="P20" s="51">
        <v>8</v>
      </c>
    </row>
    <row r="21" spans="1:16" ht="14.1" customHeight="1" x14ac:dyDescent="0.2">
      <c r="A21" s="49">
        <v>9</v>
      </c>
      <c r="B21" s="24" t="s">
        <v>3</v>
      </c>
      <c r="C21" s="4">
        <f>C24+C79</f>
        <v>-25466.100000000002</v>
      </c>
      <c r="D21" s="4">
        <f t="shared" si="11"/>
        <v>-5734.0999999999995</v>
      </c>
      <c r="E21" s="4">
        <f t="shared" si="11"/>
        <v>-6402.2000000000007</v>
      </c>
      <c r="F21" s="4">
        <f t="shared" si="11"/>
        <v>-6746.7000000000007</v>
      </c>
      <c r="G21" s="4">
        <f t="shared" si="11"/>
        <v>-6583.1</v>
      </c>
      <c r="H21" s="4">
        <f>H24+H79</f>
        <v>-26960.5</v>
      </c>
      <c r="I21" s="4">
        <f t="shared" si="12"/>
        <v>-6671.2</v>
      </c>
      <c r="J21" s="4">
        <f t="shared" si="12"/>
        <v>-6710.7000000000007</v>
      </c>
      <c r="K21" s="4">
        <f t="shared" si="12"/>
        <v>-6592.6</v>
      </c>
      <c r="L21" s="4">
        <f t="shared" si="12"/>
        <v>-6986</v>
      </c>
      <c r="M21" s="4">
        <f>M24+M79</f>
        <v>-14169.200000000003</v>
      </c>
      <c r="N21" s="4">
        <f t="shared" si="13"/>
        <v>-7087.7</v>
      </c>
      <c r="O21" s="4">
        <f t="shared" si="13"/>
        <v>-7081.5</v>
      </c>
      <c r="P21" s="51">
        <v>9</v>
      </c>
    </row>
    <row r="22" spans="1:16" ht="15" customHeight="1" x14ac:dyDescent="0.2">
      <c r="A22" s="49">
        <v>10</v>
      </c>
      <c r="B22" s="21" t="s">
        <v>14</v>
      </c>
      <c r="C22" s="56">
        <f>C23+C24</f>
        <v>-9012.4000000000015</v>
      </c>
      <c r="D22" s="57">
        <f t="shared" ref="D22:G22" si="14">D23+D24</f>
        <v>-2153.3999999999996</v>
      </c>
      <c r="E22" s="57">
        <f t="shared" si="14"/>
        <v>-2110.8000000000006</v>
      </c>
      <c r="F22" s="57">
        <f t="shared" si="14"/>
        <v>-2400.1000000000004</v>
      </c>
      <c r="G22" s="57">
        <f t="shared" si="14"/>
        <v>-2348.1</v>
      </c>
      <c r="H22" s="56">
        <f>H23+H24</f>
        <v>-9823.5999999999967</v>
      </c>
      <c r="I22" s="58">
        <f t="shared" ref="I22:L22" si="15">I23+I24</f>
        <v>-2380.8000000000002</v>
      </c>
      <c r="J22" s="58">
        <f t="shared" si="15"/>
        <v>-2303.4</v>
      </c>
      <c r="K22" s="58">
        <f t="shared" si="15"/>
        <v>-2561.6000000000004</v>
      </c>
      <c r="L22" s="58">
        <f t="shared" si="15"/>
        <v>-2577.7999999999997</v>
      </c>
      <c r="M22" s="56">
        <f>M23+M24</f>
        <v>-4901.0000000000027</v>
      </c>
      <c r="N22" s="58">
        <f t="shared" ref="N22:O22" si="16">N23+N24</f>
        <v>-2454.3000000000002</v>
      </c>
      <c r="O22" s="58">
        <f t="shared" si="16"/>
        <v>-2446.7000000000007</v>
      </c>
      <c r="P22" s="51">
        <v>10</v>
      </c>
    </row>
    <row r="23" spans="1:16" ht="12.95" customHeight="1" x14ac:dyDescent="0.2">
      <c r="A23" s="49">
        <v>11</v>
      </c>
      <c r="B23" s="24" t="s">
        <v>2</v>
      </c>
      <c r="C23" s="10">
        <f>C26+C62+C65+C68</f>
        <v>11687</v>
      </c>
      <c r="D23" s="10">
        <f>D26+D62+D65+D68</f>
        <v>2407.3999999999996</v>
      </c>
      <c r="E23" s="10">
        <f t="shared" ref="E23:G23" si="17">E26+E62+E65+E68</f>
        <v>3133.2999999999997</v>
      </c>
      <c r="F23" s="10">
        <f t="shared" si="17"/>
        <v>3180.3</v>
      </c>
      <c r="G23" s="10">
        <f t="shared" si="17"/>
        <v>2966.0000000000005</v>
      </c>
      <c r="H23" s="10">
        <f>H26+H62+H65+H68</f>
        <v>12474.300000000001</v>
      </c>
      <c r="I23" s="10">
        <f>I26+I62+I65+I68</f>
        <v>3063.5</v>
      </c>
      <c r="J23" s="10">
        <f t="shared" ref="J23:L23" si="18">J26+J62+J65+J68</f>
        <v>3297.2000000000003</v>
      </c>
      <c r="K23" s="10">
        <f t="shared" si="18"/>
        <v>2898.7</v>
      </c>
      <c r="L23" s="10">
        <f t="shared" si="18"/>
        <v>3214.9</v>
      </c>
      <c r="M23" s="10">
        <f>M26+M62+M65+M68</f>
        <v>7052.0999999999995</v>
      </c>
      <c r="N23" s="10">
        <f>N26+N62+N65+N68</f>
        <v>3476.2</v>
      </c>
      <c r="O23" s="10">
        <f t="shared" ref="O23" si="19">O26+O62+O65+O68</f>
        <v>3575.8999999999996</v>
      </c>
      <c r="P23" s="51">
        <v>11</v>
      </c>
    </row>
    <row r="24" spans="1:16" ht="12.95" customHeight="1" x14ac:dyDescent="0.2">
      <c r="A24" s="49">
        <v>12</v>
      </c>
      <c r="B24" s="24" t="s">
        <v>3</v>
      </c>
      <c r="C24" s="10">
        <f>C44+C63+C66+C74</f>
        <v>-20699.400000000001</v>
      </c>
      <c r="D24" s="10">
        <f>D44+D63+D66+D74</f>
        <v>-4560.7999999999993</v>
      </c>
      <c r="E24" s="10">
        <f t="shared" ref="E24:G24" si="20">E44+E63+E66+E74</f>
        <v>-5244.1</v>
      </c>
      <c r="F24" s="10">
        <f t="shared" si="20"/>
        <v>-5580.4000000000005</v>
      </c>
      <c r="G24" s="10">
        <f t="shared" si="20"/>
        <v>-5314.1</v>
      </c>
      <c r="H24" s="10">
        <f>H44+H63+H66+H74</f>
        <v>-22297.899999999998</v>
      </c>
      <c r="I24" s="10">
        <f>I44+I63+I66+I74</f>
        <v>-5444.3</v>
      </c>
      <c r="J24" s="10">
        <f t="shared" ref="J24:L24" si="21">J44+J63+J66+J74</f>
        <v>-5600.6</v>
      </c>
      <c r="K24" s="10">
        <f t="shared" si="21"/>
        <v>-5460.3</v>
      </c>
      <c r="L24" s="10">
        <f t="shared" si="21"/>
        <v>-5792.7</v>
      </c>
      <c r="M24" s="10">
        <f>M44+M63+M66+M74</f>
        <v>-11953.100000000002</v>
      </c>
      <c r="N24" s="10">
        <f>N44+N63+N66+N74</f>
        <v>-5930.5</v>
      </c>
      <c r="O24" s="10">
        <f t="shared" ref="O24" si="22">O44+O63+O66+O74</f>
        <v>-6022.6</v>
      </c>
      <c r="P24" s="51">
        <v>12</v>
      </c>
    </row>
    <row r="25" spans="1:16" ht="13.5" customHeight="1" x14ac:dyDescent="0.2">
      <c r="A25" s="49">
        <v>13</v>
      </c>
      <c r="B25" s="25" t="s">
        <v>15</v>
      </c>
      <c r="C25" s="53">
        <f>C26+C44</f>
        <v>-8598.3000000000029</v>
      </c>
      <c r="D25" s="53">
        <f>D26+D44</f>
        <v>-2061.7999999999997</v>
      </c>
      <c r="E25" s="53">
        <f t="shared" ref="E25:G25" si="23">E26+E44</f>
        <v>-2016.8000000000006</v>
      </c>
      <c r="F25" s="53">
        <f t="shared" si="23"/>
        <v>-2284.7000000000007</v>
      </c>
      <c r="G25" s="53">
        <f t="shared" si="23"/>
        <v>-2235.0000000000005</v>
      </c>
      <c r="H25" s="53">
        <f>H26+H44</f>
        <v>-9400.5</v>
      </c>
      <c r="I25" s="53">
        <f>I26+I44</f>
        <v>-2284.1999999999998</v>
      </c>
      <c r="J25" s="53">
        <f t="shared" ref="J25:L25" si="24">J26+J44</f>
        <v>-2208</v>
      </c>
      <c r="K25" s="53">
        <f t="shared" si="24"/>
        <v>-2448.1000000000004</v>
      </c>
      <c r="L25" s="53">
        <f t="shared" si="24"/>
        <v>-2460.1999999999998</v>
      </c>
      <c r="M25" s="53">
        <f>M26+M44</f>
        <v>-4647.1000000000013</v>
      </c>
      <c r="N25" s="53">
        <f>N26+N44</f>
        <v>-2343.0000000000005</v>
      </c>
      <c r="O25" s="53">
        <f t="shared" ref="O25" si="25">O26+O44</f>
        <v>-2304.1</v>
      </c>
      <c r="P25" s="51">
        <v>13</v>
      </c>
    </row>
    <row r="26" spans="1:16" ht="12.95" customHeight="1" x14ac:dyDescent="0.2">
      <c r="A26" s="49">
        <v>14</v>
      </c>
      <c r="B26" s="25" t="s">
        <v>16</v>
      </c>
      <c r="C26" s="53">
        <f>C27+C32</f>
        <v>10462.5</v>
      </c>
      <c r="D26" s="53">
        <f t="shared" ref="D26:G26" si="26">D27+D32</f>
        <v>2161.7999999999997</v>
      </c>
      <c r="E26" s="53">
        <f t="shared" si="26"/>
        <v>2871.7999999999997</v>
      </c>
      <c r="F26" s="53">
        <f t="shared" si="26"/>
        <v>2861.7</v>
      </c>
      <c r="G26" s="53">
        <f t="shared" si="26"/>
        <v>2567.2000000000003</v>
      </c>
      <c r="H26" s="53">
        <f>H27+H32</f>
        <v>10541.5</v>
      </c>
      <c r="I26" s="53">
        <f t="shared" ref="I26:L26" si="27">I27+I32</f>
        <v>2555.5</v>
      </c>
      <c r="J26" s="53">
        <f t="shared" si="27"/>
        <v>2839</v>
      </c>
      <c r="K26" s="53">
        <f t="shared" si="27"/>
        <v>2465.6999999999998</v>
      </c>
      <c r="L26" s="53">
        <f t="shared" si="27"/>
        <v>2681.3</v>
      </c>
      <c r="M26" s="53">
        <f>M27+M32</f>
        <v>5784.4999999999991</v>
      </c>
      <c r="N26" s="53">
        <f t="shared" ref="N26:O26" si="28">N27+N32</f>
        <v>2815.9</v>
      </c>
      <c r="O26" s="53">
        <f t="shared" si="28"/>
        <v>2968.6</v>
      </c>
      <c r="P26" s="51">
        <v>14</v>
      </c>
    </row>
    <row r="27" spans="1:16" ht="12.95" customHeight="1" x14ac:dyDescent="0.2">
      <c r="A27" s="49">
        <v>15</v>
      </c>
      <c r="B27" s="25" t="s">
        <v>17</v>
      </c>
      <c r="C27" s="10">
        <f>C28+C29+C30+C31</f>
        <v>11654.6</v>
      </c>
      <c r="D27" s="10">
        <f>D28+D29+D30+D31</f>
        <v>2441.4999999999995</v>
      </c>
      <c r="E27" s="10">
        <f t="shared" ref="E27:G27" si="29">E28+E29+E30+E31</f>
        <v>3138.2</v>
      </c>
      <c r="F27" s="10">
        <f t="shared" si="29"/>
        <v>3137.7</v>
      </c>
      <c r="G27" s="10">
        <f t="shared" si="29"/>
        <v>2937.2000000000003</v>
      </c>
      <c r="H27" s="10">
        <f>H28+H29+H30+H31</f>
        <v>11690.6</v>
      </c>
      <c r="I27" s="10">
        <f>I28+I29+I30+I31</f>
        <v>2824.3</v>
      </c>
      <c r="J27" s="10">
        <f t="shared" ref="J27:L27" si="30">J28+J29+J30+J31</f>
        <v>3082.8</v>
      </c>
      <c r="K27" s="10">
        <f t="shared" si="30"/>
        <v>2726.3999999999996</v>
      </c>
      <c r="L27" s="10">
        <f t="shared" si="30"/>
        <v>3057.1</v>
      </c>
      <c r="M27" s="10">
        <f>M28+M29+M30+M31</f>
        <v>6317.5999999999995</v>
      </c>
      <c r="N27" s="10">
        <f>N28+N29+N30+N31</f>
        <v>3086</v>
      </c>
      <c r="O27" s="10">
        <f t="shared" ref="O27" si="31">O28+O29+O30+O31</f>
        <v>3231.6</v>
      </c>
      <c r="P27" s="51">
        <v>15</v>
      </c>
    </row>
    <row r="28" spans="1:16" ht="12.75" customHeight="1" x14ac:dyDescent="0.2">
      <c r="A28" s="49">
        <v>16</v>
      </c>
      <c r="B28" s="25" t="s">
        <v>18</v>
      </c>
      <c r="C28" s="4">
        <f>D28+E28+F28+G28</f>
        <v>634.79999999999995</v>
      </c>
      <c r="D28" s="9">
        <v>144.80000000000001</v>
      </c>
      <c r="E28" s="9">
        <v>178.8</v>
      </c>
      <c r="F28" s="9">
        <v>169</v>
      </c>
      <c r="G28" s="9">
        <v>142.19999999999999</v>
      </c>
      <c r="H28" s="4">
        <f>I28+J28+K28+L28</f>
        <v>660</v>
      </c>
      <c r="I28" s="3">
        <v>154.1</v>
      </c>
      <c r="J28" s="3">
        <v>179.8</v>
      </c>
      <c r="K28" s="3">
        <v>172.3</v>
      </c>
      <c r="L28" s="3">
        <v>153.80000000000001</v>
      </c>
      <c r="M28" s="4">
        <f>N28+O28</f>
        <v>370.9</v>
      </c>
      <c r="N28" s="3">
        <v>169.7</v>
      </c>
      <c r="O28" s="3">
        <v>201.2</v>
      </c>
      <c r="P28" s="51">
        <v>16</v>
      </c>
    </row>
    <row r="29" spans="1:16" ht="12.75" customHeight="1" x14ac:dyDescent="0.2">
      <c r="A29" s="49">
        <v>17</v>
      </c>
      <c r="B29" s="25" t="s">
        <v>19</v>
      </c>
      <c r="C29" s="4">
        <f t="shared" ref="C29:C31" si="32">D29+E29+F29+G29</f>
        <v>138.9</v>
      </c>
      <c r="D29" s="9">
        <v>36.9</v>
      </c>
      <c r="E29" s="9">
        <v>32.9</v>
      </c>
      <c r="F29" s="9">
        <v>36.5</v>
      </c>
      <c r="G29" s="9">
        <v>32.6</v>
      </c>
      <c r="H29" s="4">
        <f t="shared" ref="H29:H31" si="33">I29+J29+K29+L29</f>
        <v>168.2</v>
      </c>
      <c r="I29" s="3">
        <v>48.9</v>
      </c>
      <c r="J29" s="3">
        <v>40.799999999999997</v>
      </c>
      <c r="K29" s="3">
        <v>39.4</v>
      </c>
      <c r="L29" s="3">
        <v>39.1</v>
      </c>
      <c r="M29" s="4">
        <f t="shared" ref="M29:M31" si="34">N29+O29</f>
        <v>67.599999999999994</v>
      </c>
      <c r="N29" s="3">
        <v>33.1</v>
      </c>
      <c r="O29" s="3">
        <v>34.5</v>
      </c>
      <c r="P29" s="51">
        <v>17</v>
      </c>
    </row>
    <row r="30" spans="1:16" ht="12.75" customHeight="1" x14ac:dyDescent="0.2">
      <c r="A30" s="49">
        <v>18</v>
      </c>
      <c r="B30" s="25" t="s">
        <v>20</v>
      </c>
      <c r="C30" s="4">
        <f t="shared" si="32"/>
        <v>10402.9</v>
      </c>
      <c r="D30" s="9">
        <v>2161.1</v>
      </c>
      <c r="E30" s="9">
        <v>2792.2</v>
      </c>
      <c r="F30" s="9">
        <v>2810.2</v>
      </c>
      <c r="G30" s="9">
        <v>2639.4</v>
      </c>
      <c r="H30" s="4">
        <f t="shared" si="33"/>
        <v>10432.799999999999</v>
      </c>
      <c r="I30" s="3">
        <v>2518</v>
      </c>
      <c r="J30" s="3">
        <v>2759.9</v>
      </c>
      <c r="K30" s="3">
        <v>2396.1999999999998</v>
      </c>
      <c r="L30" s="3">
        <v>2758.7</v>
      </c>
      <c r="M30" s="4">
        <f t="shared" si="34"/>
        <v>5655.2</v>
      </c>
      <c r="N30" s="3">
        <v>2775.2</v>
      </c>
      <c r="O30" s="3">
        <v>2880</v>
      </c>
      <c r="P30" s="51">
        <v>18</v>
      </c>
    </row>
    <row r="31" spans="1:16" ht="12.75" customHeight="1" x14ac:dyDescent="0.2">
      <c r="A31" s="49">
        <v>19</v>
      </c>
      <c r="B31" s="25" t="s">
        <v>358</v>
      </c>
      <c r="C31" s="4">
        <f t="shared" si="32"/>
        <v>478</v>
      </c>
      <c r="D31" s="9">
        <v>98.7</v>
      </c>
      <c r="E31" s="9">
        <v>134.30000000000001</v>
      </c>
      <c r="F31" s="9">
        <v>122</v>
      </c>
      <c r="G31" s="9">
        <v>123</v>
      </c>
      <c r="H31" s="4">
        <f t="shared" si="33"/>
        <v>429.6</v>
      </c>
      <c r="I31" s="3">
        <v>103.3</v>
      </c>
      <c r="J31" s="3">
        <v>102.3</v>
      </c>
      <c r="K31" s="3">
        <v>118.5</v>
      </c>
      <c r="L31" s="3">
        <v>105.5</v>
      </c>
      <c r="M31" s="4">
        <f t="shared" si="34"/>
        <v>223.9</v>
      </c>
      <c r="N31" s="3">
        <v>108</v>
      </c>
      <c r="O31" s="3">
        <v>115.9</v>
      </c>
      <c r="P31" s="51">
        <v>19</v>
      </c>
    </row>
    <row r="32" spans="1:16" ht="12.95" customHeight="1" x14ac:dyDescent="0.2">
      <c r="A32" s="49">
        <v>20</v>
      </c>
      <c r="B32" s="25" t="s">
        <v>21</v>
      </c>
      <c r="C32" s="10">
        <f>C33</f>
        <v>-1192.0999999999999</v>
      </c>
      <c r="D32" s="10">
        <f t="shared" ref="D32:O32" si="35">D33</f>
        <v>-279.69999999999993</v>
      </c>
      <c r="E32" s="10">
        <f t="shared" si="35"/>
        <v>-266.39999999999998</v>
      </c>
      <c r="F32" s="10">
        <f t="shared" si="35"/>
        <v>-276</v>
      </c>
      <c r="G32" s="10">
        <f t="shared" si="35"/>
        <v>-369.99999999999994</v>
      </c>
      <c r="H32" s="10">
        <f>H33</f>
        <v>-1149.0999999999999</v>
      </c>
      <c r="I32" s="10">
        <f t="shared" si="35"/>
        <v>-268.8</v>
      </c>
      <c r="J32" s="10">
        <f t="shared" si="35"/>
        <v>-243.8</v>
      </c>
      <c r="K32" s="10">
        <f t="shared" si="35"/>
        <v>-260.7</v>
      </c>
      <c r="L32" s="10">
        <f t="shared" si="35"/>
        <v>-375.79999999999995</v>
      </c>
      <c r="M32" s="10">
        <f>M33</f>
        <v>-533.1</v>
      </c>
      <c r="N32" s="10">
        <f t="shared" si="35"/>
        <v>-270.10000000000002</v>
      </c>
      <c r="O32" s="10">
        <f t="shared" si="35"/>
        <v>-263</v>
      </c>
      <c r="P32" s="51">
        <v>20</v>
      </c>
    </row>
    <row r="33" spans="1:16" ht="12.95" customHeight="1" x14ac:dyDescent="0.2">
      <c r="A33" s="49">
        <v>21</v>
      </c>
      <c r="B33" s="25" t="s">
        <v>22</v>
      </c>
      <c r="C33" s="10">
        <f>C34+C35+C36+C37+C38+C39+C40+C41+C42</f>
        <v>-1192.0999999999999</v>
      </c>
      <c r="D33" s="10">
        <f t="shared" ref="D33:G33" si="36">D34+D35+D36+D37+D38+D39+D40+D41+D42</f>
        <v>-279.69999999999993</v>
      </c>
      <c r="E33" s="10">
        <f t="shared" si="36"/>
        <v>-266.39999999999998</v>
      </c>
      <c r="F33" s="10">
        <f t="shared" si="36"/>
        <v>-276</v>
      </c>
      <c r="G33" s="10">
        <f t="shared" si="36"/>
        <v>-369.99999999999994</v>
      </c>
      <c r="H33" s="10">
        <f>H34+H35+H36+H37+H38+H39+H40+H41+H42</f>
        <v>-1149.0999999999999</v>
      </c>
      <c r="I33" s="10">
        <f t="shared" ref="I33:L33" si="37">I34+I35+I36+I37+I38+I39+I40+I41+I42</f>
        <v>-268.8</v>
      </c>
      <c r="J33" s="10">
        <f t="shared" si="37"/>
        <v>-243.8</v>
      </c>
      <c r="K33" s="10">
        <f t="shared" si="37"/>
        <v>-260.7</v>
      </c>
      <c r="L33" s="10">
        <f t="shared" si="37"/>
        <v>-375.79999999999995</v>
      </c>
      <c r="M33" s="10">
        <f>M34+M35+M36+M37+M38+M39+M40+M41+M42</f>
        <v>-533.1</v>
      </c>
      <c r="N33" s="10">
        <f t="shared" ref="N33:O33" si="38">N34+N35+N36+N37+N38+N39+N40+N41+N42</f>
        <v>-270.10000000000002</v>
      </c>
      <c r="O33" s="10">
        <f t="shared" si="38"/>
        <v>-263</v>
      </c>
      <c r="P33" s="51">
        <v>21</v>
      </c>
    </row>
    <row r="34" spans="1:16" ht="12.75" customHeight="1" x14ac:dyDescent="0.2">
      <c r="A34" s="49">
        <v>22</v>
      </c>
      <c r="B34" s="25" t="s">
        <v>378</v>
      </c>
      <c r="C34" s="4">
        <f t="shared" ref="C34:C43" si="39">D34+E34+F34+G34</f>
        <v>0.8</v>
      </c>
      <c r="D34" s="9">
        <v>0.2</v>
      </c>
      <c r="E34" s="9">
        <v>0.2</v>
      </c>
      <c r="F34" s="9">
        <v>0.2</v>
      </c>
      <c r="G34" s="9">
        <v>0.2</v>
      </c>
      <c r="H34" s="4">
        <f t="shared" ref="H34:H43" si="40">I34+J34+K34+L34</f>
        <v>0.8</v>
      </c>
      <c r="I34" s="3">
        <v>0.2</v>
      </c>
      <c r="J34" s="3">
        <v>0.2</v>
      </c>
      <c r="K34" s="3">
        <v>0.2</v>
      </c>
      <c r="L34" s="3">
        <v>0.2</v>
      </c>
      <c r="M34" s="4">
        <f t="shared" ref="M34:M43" si="41">N34+O34</f>
        <v>0.4</v>
      </c>
      <c r="N34" s="3">
        <v>0.2</v>
      </c>
      <c r="O34" s="3">
        <v>0.2</v>
      </c>
      <c r="P34" s="51">
        <v>22</v>
      </c>
    </row>
    <row r="35" spans="1:16" ht="12.75" customHeight="1" x14ac:dyDescent="0.2">
      <c r="A35" s="49">
        <v>23</v>
      </c>
      <c r="B35" s="25" t="s">
        <v>379</v>
      </c>
      <c r="C35" s="4">
        <f t="shared" si="39"/>
        <v>7.3000000000000007</v>
      </c>
      <c r="D35" s="3">
        <v>2.6</v>
      </c>
      <c r="E35" s="3">
        <v>1.8</v>
      </c>
      <c r="F35" s="3">
        <v>1</v>
      </c>
      <c r="G35" s="3">
        <v>1.9</v>
      </c>
      <c r="H35" s="4">
        <f t="shared" si="40"/>
        <v>5.9</v>
      </c>
      <c r="I35" s="3">
        <v>3.2</v>
      </c>
      <c r="J35" s="3">
        <v>1.5</v>
      </c>
      <c r="K35" s="3">
        <v>0.3</v>
      </c>
      <c r="L35" s="3">
        <v>0.9</v>
      </c>
      <c r="M35" s="4">
        <f t="shared" si="41"/>
        <v>3.1</v>
      </c>
      <c r="N35" s="3">
        <v>0.1</v>
      </c>
      <c r="O35" s="3">
        <v>3</v>
      </c>
      <c r="P35" s="51">
        <v>23</v>
      </c>
    </row>
    <row r="36" spans="1:16" ht="12.75" customHeight="1" x14ac:dyDescent="0.2">
      <c r="A36" s="49">
        <v>24</v>
      </c>
      <c r="B36" s="25" t="s">
        <v>380</v>
      </c>
      <c r="C36" s="4">
        <f t="shared" si="39"/>
        <v>-21.9</v>
      </c>
      <c r="D36" s="3">
        <v>-5.3</v>
      </c>
      <c r="E36" s="3">
        <v>-4.5999999999999996</v>
      </c>
      <c r="F36" s="3">
        <v>-5.8</v>
      </c>
      <c r="G36" s="3">
        <v>-6.2</v>
      </c>
      <c r="H36" s="4">
        <f t="shared" si="40"/>
        <v>-23.200000000000003</v>
      </c>
      <c r="I36" s="3">
        <v>-6.3</v>
      </c>
      <c r="J36" s="3">
        <v>-6.3</v>
      </c>
      <c r="K36" s="3">
        <v>-5.2</v>
      </c>
      <c r="L36" s="3">
        <v>-5.4</v>
      </c>
      <c r="M36" s="4">
        <f t="shared" si="41"/>
        <v>-14.399999999999999</v>
      </c>
      <c r="N36" s="3">
        <v>-7.1</v>
      </c>
      <c r="O36" s="3">
        <v>-7.3</v>
      </c>
      <c r="P36" s="51">
        <v>24</v>
      </c>
    </row>
    <row r="37" spans="1:16" ht="12.75" customHeight="1" x14ac:dyDescent="0.2">
      <c r="A37" s="49">
        <v>25</v>
      </c>
      <c r="B37" s="25" t="s">
        <v>381</v>
      </c>
      <c r="C37" s="4">
        <f t="shared" si="39"/>
        <v>-37</v>
      </c>
      <c r="D37" s="10">
        <v>-21.8</v>
      </c>
      <c r="E37" s="10">
        <v>-4.5</v>
      </c>
      <c r="F37" s="10">
        <v>-5.2</v>
      </c>
      <c r="G37" s="10">
        <v>-5.5</v>
      </c>
      <c r="H37" s="4">
        <f t="shared" si="40"/>
        <v>-9.6</v>
      </c>
      <c r="I37" s="3">
        <v>-2.4</v>
      </c>
      <c r="J37" s="3">
        <v>-1.7</v>
      </c>
      <c r="K37" s="3">
        <v>-4.5</v>
      </c>
      <c r="L37" s="3">
        <v>-1</v>
      </c>
      <c r="M37" s="4">
        <f t="shared" si="41"/>
        <v>-9.8000000000000007</v>
      </c>
      <c r="N37" s="3">
        <v>-6.4</v>
      </c>
      <c r="O37" s="3">
        <v>-3.4</v>
      </c>
      <c r="P37" s="51">
        <v>25</v>
      </c>
    </row>
    <row r="38" spans="1:16" ht="12.75" customHeight="1" x14ac:dyDescent="0.2">
      <c r="A38" s="49">
        <v>26</v>
      </c>
      <c r="B38" s="25" t="s">
        <v>382</v>
      </c>
      <c r="C38" s="4">
        <f t="shared" si="39"/>
        <v>-41</v>
      </c>
      <c r="D38" s="10">
        <v>-6.9</v>
      </c>
      <c r="E38" s="10">
        <v>-10.7</v>
      </c>
      <c r="F38" s="10">
        <v>-9.5</v>
      </c>
      <c r="G38" s="10">
        <v>-13.9</v>
      </c>
      <c r="H38" s="4">
        <f t="shared" si="40"/>
        <v>-53.9</v>
      </c>
      <c r="I38" s="3">
        <v>-21.8</v>
      </c>
      <c r="J38" s="3">
        <v>-8.4</v>
      </c>
      <c r="K38" s="3">
        <v>-9.8000000000000007</v>
      </c>
      <c r="L38" s="3">
        <v>-13.9</v>
      </c>
      <c r="M38" s="4">
        <f t="shared" si="41"/>
        <v>-18.799999999999997</v>
      </c>
      <c r="N38" s="3">
        <v>-9.6</v>
      </c>
      <c r="O38" s="3">
        <v>-9.1999999999999993</v>
      </c>
      <c r="P38" s="51">
        <v>26</v>
      </c>
    </row>
    <row r="39" spans="1:16" ht="12.75" customHeight="1" x14ac:dyDescent="0.2">
      <c r="A39" s="49">
        <v>27</v>
      </c>
      <c r="B39" s="25" t="s">
        <v>383</v>
      </c>
      <c r="C39" s="4">
        <f t="shared" si="39"/>
        <v>-958.19999999999993</v>
      </c>
      <c r="D39" s="9">
        <v>-211.5</v>
      </c>
      <c r="E39" s="9">
        <v>-217.5</v>
      </c>
      <c r="F39" s="9">
        <v>-225.3</v>
      </c>
      <c r="G39" s="9">
        <v>-303.89999999999998</v>
      </c>
      <c r="H39" s="4">
        <f t="shared" si="40"/>
        <v>-933.3</v>
      </c>
      <c r="I39" s="3">
        <v>-206.1</v>
      </c>
      <c r="J39" s="3">
        <v>-197.5</v>
      </c>
      <c r="K39" s="3">
        <v>-209.5</v>
      </c>
      <c r="L39" s="3">
        <v>-320.2</v>
      </c>
      <c r="M39" s="4">
        <f t="shared" si="41"/>
        <v>-427.1</v>
      </c>
      <c r="N39" s="3">
        <v>-216.5</v>
      </c>
      <c r="O39" s="3">
        <v>-210.6</v>
      </c>
      <c r="P39" s="51">
        <v>27</v>
      </c>
    </row>
    <row r="40" spans="1:16" ht="12.75" customHeight="1" x14ac:dyDescent="0.2">
      <c r="A40" s="49">
        <v>28</v>
      </c>
      <c r="B40" s="25" t="s">
        <v>384</v>
      </c>
      <c r="C40" s="4">
        <f t="shared" si="39"/>
        <v>-7</v>
      </c>
      <c r="D40" s="9">
        <v>-1.1000000000000001</v>
      </c>
      <c r="E40" s="9">
        <v>-2.5</v>
      </c>
      <c r="F40" s="9">
        <v>-2.4</v>
      </c>
      <c r="G40" s="9">
        <v>-1</v>
      </c>
      <c r="H40" s="4">
        <f t="shared" si="40"/>
        <v>-6.4</v>
      </c>
      <c r="I40" s="8">
        <v>-1.8</v>
      </c>
      <c r="J40" s="8">
        <v>-0.9</v>
      </c>
      <c r="K40" s="8">
        <v>-1.5</v>
      </c>
      <c r="L40" s="8">
        <v>-2.2000000000000002</v>
      </c>
      <c r="M40" s="4">
        <f t="shared" si="41"/>
        <v>-6</v>
      </c>
      <c r="N40" s="8">
        <v>-4</v>
      </c>
      <c r="O40" s="8">
        <v>-2</v>
      </c>
      <c r="P40" s="51">
        <v>28</v>
      </c>
    </row>
    <row r="41" spans="1:16" ht="12.75" customHeight="1" x14ac:dyDescent="0.2">
      <c r="A41" s="49">
        <v>29</v>
      </c>
      <c r="B41" s="25" t="s">
        <v>385</v>
      </c>
      <c r="C41" s="4">
        <f t="shared" si="39"/>
        <v>-133.5</v>
      </c>
      <c r="D41" s="9">
        <v>-35.5</v>
      </c>
      <c r="E41" s="9">
        <v>-28.2</v>
      </c>
      <c r="F41" s="9">
        <v>-28.6</v>
      </c>
      <c r="G41" s="9">
        <v>-41.2</v>
      </c>
      <c r="H41" s="4">
        <f t="shared" si="40"/>
        <v>-128.4</v>
      </c>
      <c r="I41" s="3">
        <v>-33.5</v>
      </c>
      <c r="J41" s="3">
        <v>-30.4</v>
      </c>
      <c r="K41" s="3">
        <v>-30.5</v>
      </c>
      <c r="L41" s="3">
        <v>-34</v>
      </c>
      <c r="M41" s="4">
        <f t="shared" si="41"/>
        <v>-60.1</v>
      </c>
      <c r="N41" s="3">
        <v>-26.5</v>
      </c>
      <c r="O41" s="3">
        <v>-33.6</v>
      </c>
      <c r="P41" s="51">
        <v>29</v>
      </c>
    </row>
    <row r="42" spans="1:16" ht="12.75" customHeight="1" x14ac:dyDescent="0.2">
      <c r="A42" s="49">
        <v>30</v>
      </c>
      <c r="B42" s="33" t="s">
        <v>405</v>
      </c>
      <c r="C42" s="4">
        <f t="shared" si="39"/>
        <v>-1.6</v>
      </c>
      <c r="D42" s="9">
        <v>-0.4</v>
      </c>
      <c r="E42" s="9">
        <v>-0.4</v>
      </c>
      <c r="F42" s="9">
        <v>-0.4</v>
      </c>
      <c r="G42" s="9">
        <v>-0.4</v>
      </c>
      <c r="H42" s="4">
        <f t="shared" si="40"/>
        <v>-1</v>
      </c>
      <c r="I42" s="3">
        <v>-0.3</v>
      </c>
      <c r="J42" s="3">
        <v>-0.3</v>
      </c>
      <c r="K42" s="3">
        <v>-0.2</v>
      </c>
      <c r="L42" s="3">
        <v>-0.2</v>
      </c>
      <c r="M42" s="4">
        <f t="shared" si="41"/>
        <v>-0.4</v>
      </c>
      <c r="N42" s="3">
        <v>-0.3</v>
      </c>
      <c r="O42" s="3">
        <v>-0.1</v>
      </c>
      <c r="P42" s="51">
        <v>30</v>
      </c>
    </row>
    <row r="43" spans="1:16" ht="12.95" customHeight="1" x14ac:dyDescent="0.2">
      <c r="A43" s="49">
        <v>31</v>
      </c>
      <c r="B43" s="25" t="s">
        <v>23</v>
      </c>
      <c r="C43" s="4">
        <f t="shared" si="39"/>
        <v>0</v>
      </c>
      <c r="D43" s="8">
        <v>0</v>
      </c>
      <c r="E43" s="8">
        <v>0</v>
      </c>
      <c r="F43" s="8">
        <v>0</v>
      </c>
      <c r="G43" s="8">
        <v>0</v>
      </c>
      <c r="H43" s="4">
        <f t="shared" si="40"/>
        <v>0</v>
      </c>
      <c r="I43" s="8">
        <v>0</v>
      </c>
      <c r="J43" s="8">
        <v>0</v>
      </c>
      <c r="K43" s="8">
        <v>0</v>
      </c>
      <c r="L43" s="8">
        <v>0</v>
      </c>
      <c r="M43" s="4">
        <f t="shared" si="41"/>
        <v>0</v>
      </c>
      <c r="N43" s="8">
        <v>0</v>
      </c>
      <c r="O43" s="8">
        <v>0</v>
      </c>
      <c r="P43" s="51">
        <v>31</v>
      </c>
    </row>
    <row r="44" spans="1:16" ht="12.95" customHeight="1" x14ac:dyDescent="0.2">
      <c r="A44" s="49">
        <v>32</v>
      </c>
      <c r="B44" s="25" t="s">
        <v>24</v>
      </c>
      <c r="C44" s="53">
        <f>C45+C49</f>
        <v>-19060.800000000003</v>
      </c>
      <c r="D44" s="53">
        <f t="shared" ref="D44:G44" si="42">D45+D49</f>
        <v>-4223.5999999999995</v>
      </c>
      <c r="E44" s="53">
        <f t="shared" si="42"/>
        <v>-4888.6000000000004</v>
      </c>
      <c r="F44" s="53">
        <f t="shared" si="42"/>
        <v>-5146.4000000000005</v>
      </c>
      <c r="G44" s="53">
        <f t="shared" si="42"/>
        <v>-4802.2000000000007</v>
      </c>
      <c r="H44" s="53">
        <f>H45+H49</f>
        <v>-19942</v>
      </c>
      <c r="I44" s="53">
        <f t="shared" ref="I44:L44" si="43">I45+I49</f>
        <v>-4839.7</v>
      </c>
      <c r="J44" s="53">
        <f t="shared" si="43"/>
        <v>-5047</v>
      </c>
      <c r="K44" s="53">
        <f t="shared" si="43"/>
        <v>-4913.8</v>
      </c>
      <c r="L44" s="53">
        <f t="shared" si="43"/>
        <v>-5141.5</v>
      </c>
      <c r="M44" s="53">
        <f>M45+M49</f>
        <v>-10431.6</v>
      </c>
      <c r="N44" s="53">
        <f t="shared" ref="N44:O44" si="44">N45+N49</f>
        <v>-5158.9000000000005</v>
      </c>
      <c r="O44" s="53">
        <f t="shared" si="44"/>
        <v>-5272.7</v>
      </c>
      <c r="P44" s="51">
        <v>32</v>
      </c>
    </row>
    <row r="45" spans="1:16" ht="12.95" customHeight="1" x14ac:dyDescent="0.2">
      <c r="A45" s="49">
        <v>33</v>
      </c>
      <c r="B45" s="25" t="s">
        <v>25</v>
      </c>
      <c r="C45" s="10">
        <f>C46+C47+C48</f>
        <v>-20560.400000000001</v>
      </c>
      <c r="D45" s="10">
        <f t="shared" ref="D45:G45" si="45">D46+D47+D48</f>
        <v>-4562.3999999999996</v>
      </c>
      <c r="E45" s="10">
        <f t="shared" si="45"/>
        <v>-5204.5</v>
      </c>
      <c r="F45" s="10">
        <f t="shared" si="45"/>
        <v>-5513.1</v>
      </c>
      <c r="G45" s="10">
        <f t="shared" si="45"/>
        <v>-5280.4000000000005</v>
      </c>
      <c r="H45" s="10">
        <f>H46+H47+H48</f>
        <v>-21428.1</v>
      </c>
      <c r="I45" s="10">
        <f t="shared" ref="I45:L45" si="46">I46+I47+I48</f>
        <v>-5053.7</v>
      </c>
      <c r="J45" s="10">
        <f t="shared" si="46"/>
        <v>-5399.9</v>
      </c>
      <c r="K45" s="10">
        <f t="shared" si="46"/>
        <v>-5310.5</v>
      </c>
      <c r="L45" s="10">
        <f t="shared" si="46"/>
        <v>-5664</v>
      </c>
      <c r="M45" s="10">
        <f>M46+M47+M48</f>
        <v>-11209</v>
      </c>
      <c r="N45" s="10">
        <f t="shared" ref="N45:O45" si="47">N46+N47+N48</f>
        <v>-5552.6</v>
      </c>
      <c r="O45" s="10">
        <f t="shared" si="47"/>
        <v>-5656.4</v>
      </c>
      <c r="P45" s="51">
        <v>33</v>
      </c>
    </row>
    <row r="46" spans="1:16" ht="12.75" customHeight="1" x14ac:dyDescent="0.2">
      <c r="A46" s="49">
        <v>34</v>
      </c>
      <c r="B46" s="25" t="s">
        <v>26</v>
      </c>
      <c r="C46" s="4">
        <f t="shared" ref="C46:C48" si="48">D46+E46+F46+G46</f>
        <v>-10716.1</v>
      </c>
      <c r="D46" s="9">
        <v>-2404.1999999999998</v>
      </c>
      <c r="E46" s="9">
        <v>-2696.9</v>
      </c>
      <c r="F46" s="9">
        <v>-2738.9</v>
      </c>
      <c r="G46" s="9">
        <v>-2876.1</v>
      </c>
      <c r="H46" s="4">
        <f t="shared" ref="H46:H48" si="49">I46+J46+K46+L46</f>
        <v>-11645.099999999999</v>
      </c>
      <c r="I46" s="3">
        <v>-2662</v>
      </c>
      <c r="J46" s="3">
        <v>-2820.9</v>
      </c>
      <c r="K46" s="3">
        <v>-2956.4</v>
      </c>
      <c r="L46" s="3">
        <v>-3205.8</v>
      </c>
      <c r="M46" s="4">
        <f t="shared" ref="M46:M48" si="50">N46+O46</f>
        <v>-5930.5</v>
      </c>
      <c r="N46" s="3">
        <v>-2940.5</v>
      </c>
      <c r="O46" s="3">
        <v>-2990</v>
      </c>
      <c r="P46" s="51">
        <v>34</v>
      </c>
    </row>
    <row r="47" spans="1:16" ht="12.75" customHeight="1" x14ac:dyDescent="0.2">
      <c r="A47" s="49">
        <v>35</v>
      </c>
      <c r="B47" s="25" t="s">
        <v>27</v>
      </c>
      <c r="C47" s="4">
        <f t="shared" si="48"/>
        <v>-9237.7000000000007</v>
      </c>
      <c r="D47" s="9">
        <v>-2040.8</v>
      </c>
      <c r="E47" s="9">
        <v>-2351</v>
      </c>
      <c r="F47" s="9">
        <v>-2608.4</v>
      </c>
      <c r="G47" s="9">
        <v>-2237.5</v>
      </c>
      <c r="H47" s="4">
        <f t="shared" si="49"/>
        <v>-9214.5</v>
      </c>
      <c r="I47" s="3">
        <v>-2252.3000000000002</v>
      </c>
      <c r="J47" s="3">
        <v>-2438.5</v>
      </c>
      <c r="K47" s="3">
        <v>-2216.9</v>
      </c>
      <c r="L47" s="3">
        <v>-2306.8000000000002</v>
      </c>
      <c r="M47" s="4">
        <f t="shared" si="50"/>
        <v>-4957.2000000000007</v>
      </c>
      <c r="N47" s="3">
        <v>-2467.3000000000002</v>
      </c>
      <c r="O47" s="3">
        <v>-2489.9</v>
      </c>
      <c r="P47" s="51">
        <v>35</v>
      </c>
    </row>
    <row r="48" spans="1:16" ht="12.75" customHeight="1" x14ac:dyDescent="0.2">
      <c r="A48" s="49">
        <v>36</v>
      </c>
      <c r="B48" s="25" t="s">
        <v>28</v>
      </c>
      <c r="C48" s="4">
        <f t="shared" si="48"/>
        <v>-606.6</v>
      </c>
      <c r="D48" s="9">
        <v>-117.4</v>
      </c>
      <c r="E48" s="9">
        <v>-156.6</v>
      </c>
      <c r="F48" s="9">
        <v>-165.8</v>
      </c>
      <c r="G48" s="9">
        <v>-166.8</v>
      </c>
      <c r="H48" s="4">
        <f t="shared" si="49"/>
        <v>-568.5</v>
      </c>
      <c r="I48" s="3">
        <v>-139.4</v>
      </c>
      <c r="J48" s="3">
        <v>-140.5</v>
      </c>
      <c r="K48" s="3">
        <v>-137.19999999999999</v>
      </c>
      <c r="L48" s="3">
        <v>-151.4</v>
      </c>
      <c r="M48" s="4">
        <f t="shared" si="50"/>
        <v>-321.3</v>
      </c>
      <c r="N48" s="3">
        <v>-144.80000000000001</v>
      </c>
      <c r="O48" s="3">
        <v>-176.5</v>
      </c>
      <c r="P48" s="51">
        <v>36</v>
      </c>
    </row>
    <row r="49" spans="1:16" ht="12.95" customHeight="1" x14ac:dyDescent="0.2">
      <c r="A49" s="49">
        <v>37</v>
      </c>
      <c r="B49" s="25" t="s">
        <v>29</v>
      </c>
      <c r="C49" s="10">
        <f>C50+C58</f>
        <v>1499.6</v>
      </c>
      <c r="D49" s="10">
        <f t="shared" ref="D49:G49" si="51">D50+D58</f>
        <v>338.79999999999995</v>
      </c>
      <c r="E49" s="10">
        <f t="shared" si="51"/>
        <v>315.90000000000003</v>
      </c>
      <c r="F49" s="10">
        <f t="shared" si="51"/>
        <v>366.7</v>
      </c>
      <c r="G49" s="10">
        <f t="shared" si="51"/>
        <v>478.2</v>
      </c>
      <c r="H49" s="10">
        <f>H50+H58</f>
        <v>1486.1</v>
      </c>
      <c r="I49" s="10">
        <f t="shared" ref="I49:L49" si="52">I50+I58</f>
        <v>214</v>
      </c>
      <c r="J49" s="10">
        <f t="shared" si="52"/>
        <v>352.89999999999992</v>
      </c>
      <c r="K49" s="10">
        <f t="shared" si="52"/>
        <v>396.70000000000005</v>
      </c>
      <c r="L49" s="10">
        <f t="shared" si="52"/>
        <v>522.5</v>
      </c>
      <c r="M49" s="10">
        <f>M50+M58</f>
        <v>777.4</v>
      </c>
      <c r="N49" s="10">
        <f t="shared" ref="N49:O49" si="53">N50+N58</f>
        <v>393.70000000000005</v>
      </c>
      <c r="O49" s="10">
        <f t="shared" si="53"/>
        <v>383.69999999999993</v>
      </c>
      <c r="P49" s="51">
        <v>37</v>
      </c>
    </row>
    <row r="50" spans="1:16" ht="12.95" customHeight="1" x14ac:dyDescent="0.2">
      <c r="A50" s="49">
        <v>38</v>
      </c>
      <c r="B50" s="25" t="s">
        <v>30</v>
      </c>
      <c r="C50" s="10">
        <f>C51+C52+C53+C54+C55+C56+C57</f>
        <v>1233.1999999999998</v>
      </c>
      <c r="D50" s="10">
        <f t="shared" ref="D50:G50" si="54">D51+D52+D53+D54+D55+D56+D57</f>
        <v>278.2</v>
      </c>
      <c r="E50" s="10">
        <f t="shared" si="54"/>
        <v>228.00000000000003</v>
      </c>
      <c r="F50" s="10">
        <f t="shared" si="54"/>
        <v>306</v>
      </c>
      <c r="G50" s="10">
        <f t="shared" si="54"/>
        <v>421</v>
      </c>
      <c r="H50" s="10">
        <f>H51+H52+H53+H54+H55+H56+H57</f>
        <v>1246.8</v>
      </c>
      <c r="I50" s="10">
        <f t="shared" ref="I50:L50" si="55">I51+I52+I53+I54+I55+I56+I57</f>
        <v>162.4</v>
      </c>
      <c r="J50" s="10">
        <f t="shared" si="55"/>
        <v>299.49999999999994</v>
      </c>
      <c r="K50" s="10">
        <f t="shared" si="55"/>
        <v>325.90000000000003</v>
      </c>
      <c r="L50" s="10">
        <f t="shared" si="55"/>
        <v>459</v>
      </c>
      <c r="M50" s="10">
        <f>M51+M52+M53+M54+M55+M56+M57</f>
        <v>677.6</v>
      </c>
      <c r="N50" s="10">
        <f t="shared" ref="N50:O50" si="56">N51+N52+N53+N54+N55+N56+N57</f>
        <v>341.1</v>
      </c>
      <c r="O50" s="10">
        <f t="shared" si="56"/>
        <v>336.49999999999994</v>
      </c>
      <c r="P50" s="51">
        <v>38</v>
      </c>
    </row>
    <row r="51" spans="1:16" ht="12.75" customHeight="1" x14ac:dyDescent="0.2">
      <c r="A51" s="49">
        <v>39</v>
      </c>
      <c r="B51" s="25" t="s">
        <v>372</v>
      </c>
      <c r="C51" s="4">
        <f t="shared" ref="C51:C57" si="57">D51+E51+F51+G51</f>
        <v>-95.1</v>
      </c>
      <c r="D51" s="3">
        <v>0</v>
      </c>
      <c r="E51" s="3">
        <v>-90.5</v>
      </c>
      <c r="F51" s="3">
        <v>0</v>
      </c>
      <c r="G51" s="3">
        <v>-4.5999999999999996</v>
      </c>
      <c r="H51" s="4">
        <f t="shared" ref="H51:H57" si="58">I51+J51+K51+L51</f>
        <v>-205.3</v>
      </c>
      <c r="I51" s="3">
        <v>-185.6</v>
      </c>
      <c r="J51" s="3">
        <v>-4.5999999999999996</v>
      </c>
      <c r="K51" s="3">
        <v>-5.8</v>
      </c>
      <c r="L51" s="3">
        <v>-9.3000000000000007</v>
      </c>
      <c r="M51" s="4">
        <f t="shared" ref="M51:M57" si="59">N51+O51</f>
        <v>0</v>
      </c>
      <c r="N51" s="3">
        <v>0</v>
      </c>
      <c r="O51" s="3">
        <v>0</v>
      </c>
      <c r="P51" s="51">
        <v>39</v>
      </c>
    </row>
    <row r="52" spans="1:16" ht="12.75" customHeight="1" x14ac:dyDescent="0.2">
      <c r="A52" s="49">
        <v>40</v>
      </c>
      <c r="B52" s="25" t="s">
        <v>373</v>
      </c>
      <c r="C52" s="4">
        <f t="shared" si="57"/>
        <v>-0.5</v>
      </c>
      <c r="D52" s="8">
        <v>-0.4</v>
      </c>
      <c r="E52" s="8">
        <v>0</v>
      </c>
      <c r="F52" s="8">
        <v>-0.1</v>
      </c>
      <c r="G52" s="8">
        <v>0</v>
      </c>
      <c r="H52" s="4">
        <f t="shared" si="58"/>
        <v>0</v>
      </c>
      <c r="I52" s="8">
        <v>0</v>
      </c>
      <c r="J52" s="8">
        <v>0</v>
      </c>
      <c r="K52" s="8">
        <v>0</v>
      </c>
      <c r="L52" s="8">
        <v>0</v>
      </c>
      <c r="M52" s="4">
        <f t="shared" si="59"/>
        <v>-0.79999999999999993</v>
      </c>
      <c r="N52" s="8">
        <v>-0.7</v>
      </c>
      <c r="O52" s="8">
        <v>-0.1</v>
      </c>
      <c r="P52" s="51">
        <v>40</v>
      </c>
    </row>
    <row r="53" spans="1:16" ht="12.75" customHeight="1" x14ac:dyDescent="0.2">
      <c r="A53" s="49">
        <v>41</v>
      </c>
      <c r="B53" s="25" t="s">
        <v>374</v>
      </c>
      <c r="C53" s="4">
        <f t="shared" si="57"/>
        <v>958.19999999999993</v>
      </c>
      <c r="D53" s="9">
        <v>211.5</v>
      </c>
      <c r="E53" s="9">
        <v>217.5</v>
      </c>
      <c r="F53" s="9">
        <v>225.3</v>
      </c>
      <c r="G53" s="9">
        <v>303.89999999999998</v>
      </c>
      <c r="H53" s="4">
        <f t="shared" si="58"/>
        <v>933.3</v>
      </c>
      <c r="I53" s="3">
        <v>206.1</v>
      </c>
      <c r="J53" s="3">
        <v>197.5</v>
      </c>
      <c r="K53" s="3">
        <v>209.5</v>
      </c>
      <c r="L53" s="3">
        <v>320.2</v>
      </c>
      <c r="M53" s="4">
        <f t="shared" si="59"/>
        <v>427.1</v>
      </c>
      <c r="N53" s="3">
        <v>216.5</v>
      </c>
      <c r="O53" s="3">
        <v>210.6</v>
      </c>
      <c r="P53" s="51">
        <v>41</v>
      </c>
    </row>
    <row r="54" spans="1:16" ht="12.75" customHeight="1" x14ac:dyDescent="0.2">
      <c r="A54" s="49">
        <v>42</v>
      </c>
      <c r="B54" s="31" t="s">
        <v>406</v>
      </c>
      <c r="C54" s="4">
        <f t="shared" si="57"/>
        <v>62.9</v>
      </c>
      <c r="D54" s="9">
        <v>12.2</v>
      </c>
      <c r="E54" s="9">
        <v>15.299999999999999</v>
      </c>
      <c r="F54" s="9">
        <v>15.3</v>
      </c>
      <c r="G54" s="9">
        <v>20.100000000000001</v>
      </c>
      <c r="H54" s="4">
        <f t="shared" si="58"/>
        <v>77.099999999999994</v>
      </c>
      <c r="I54" s="3">
        <v>28.1</v>
      </c>
      <c r="J54" s="3">
        <v>14.7</v>
      </c>
      <c r="K54" s="3">
        <v>15</v>
      </c>
      <c r="L54" s="3">
        <v>19.3</v>
      </c>
      <c r="M54" s="4">
        <f t="shared" si="59"/>
        <v>33.200000000000003</v>
      </c>
      <c r="N54" s="3">
        <v>16.7</v>
      </c>
      <c r="O54" s="3">
        <v>16.5</v>
      </c>
      <c r="P54" s="51">
        <v>42</v>
      </c>
    </row>
    <row r="55" spans="1:16" ht="12.75" customHeight="1" x14ac:dyDescent="0.2">
      <c r="A55" s="49">
        <v>43</v>
      </c>
      <c r="B55" s="25" t="s">
        <v>375</v>
      </c>
      <c r="C55" s="4">
        <f t="shared" si="57"/>
        <v>271.3</v>
      </c>
      <c r="D55" s="9">
        <v>52.2</v>
      </c>
      <c r="E55" s="9">
        <v>78.400000000000006</v>
      </c>
      <c r="F55" s="9">
        <v>51.7</v>
      </c>
      <c r="G55" s="9">
        <v>89</v>
      </c>
      <c r="H55" s="4">
        <f t="shared" si="58"/>
        <v>399.9</v>
      </c>
      <c r="I55" s="3">
        <v>93.3</v>
      </c>
      <c r="J55" s="3">
        <v>85.8</v>
      </c>
      <c r="K55" s="3">
        <v>100.9</v>
      </c>
      <c r="L55" s="3">
        <v>119.9</v>
      </c>
      <c r="M55" s="4">
        <f t="shared" si="59"/>
        <v>203.9</v>
      </c>
      <c r="N55" s="3">
        <v>101.7</v>
      </c>
      <c r="O55" s="3">
        <v>102.2</v>
      </c>
      <c r="P55" s="51">
        <v>43</v>
      </c>
    </row>
    <row r="56" spans="1:16" ht="12.75" customHeight="1" x14ac:dyDescent="0.2">
      <c r="A56" s="49">
        <v>44</v>
      </c>
      <c r="B56" s="25" t="s">
        <v>376</v>
      </c>
      <c r="C56" s="4">
        <f t="shared" si="57"/>
        <v>2.8000000000000003</v>
      </c>
      <c r="D56" s="4">
        <v>0.3</v>
      </c>
      <c r="E56" s="4">
        <v>0.5</v>
      </c>
      <c r="F56" s="4">
        <v>0.4</v>
      </c>
      <c r="G56" s="4">
        <v>1.6</v>
      </c>
      <c r="H56" s="4">
        <f t="shared" si="58"/>
        <v>0.8</v>
      </c>
      <c r="I56" s="3">
        <v>0.2</v>
      </c>
      <c r="J56" s="3">
        <v>0.2</v>
      </c>
      <c r="K56" s="3">
        <v>0.2</v>
      </c>
      <c r="L56" s="3">
        <v>0.2</v>
      </c>
      <c r="M56" s="4">
        <f t="shared" si="59"/>
        <v>0.5</v>
      </c>
      <c r="N56" s="3">
        <v>0.1</v>
      </c>
      <c r="O56" s="3">
        <v>0.4</v>
      </c>
      <c r="P56" s="51">
        <v>44</v>
      </c>
    </row>
    <row r="57" spans="1:16" ht="12.75" customHeight="1" x14ac:dyDescent="0.2">
      <c r="A57" s="49">
        <v>45</v>
      </c>
      <c r="B57" s="25" t="s">
        <v>377</v>
      </c>
      <c r="C57" s="4">
        <f t="shared" si="57"/>
        <v>33.6</v>
      </c>
      <c r="D57" s="4">
        <v>2.4</v>
      </c>
      <c r="E57" s="4">
        <v>6.8</v>
      </c>
      <c r="F57" s="4">
        <v>13.4</v>
      </c>
      <c r="G57" s="4">
        <v>11</v>
      </c>
      <c r="H57" s="4">
        <f t="shared" si="58"/>
        <v>41</v>
      </c>
      <c r="I57" s="4">
        <v>20.3</v>
      </c>
      <c r="J57" s="4">
        <v>5.9</v>
      </c>
      <c r="K57" s="4">
        <v>6.1</v>
      </c>
      <c r="L57" s="4">
        <v>8.6999999999999993</v>
      </c>
      <c r="M57" s="4">
        <f t="shared" si="59"/>
        <v>13.7</v>
      </c>
      <c r="N57" s="4">
        <v>6.8</v>
      </c>
      <c r="O57" s="4">
        <v>6.9</v>
      </c>
      <c r="P57" s="51">
        <v>45</v>
      </c>
    </row>
    <row r="58" spans="1:16" ht="12.95" customHeight="1" x14ac:dyDescent="0.2">
      <c r="A58" s="49">
        <v>46</v>
      </c>
      <c r="B58" s="25" t="s">
        <v>31</v>
      </c>
      <c r="C58" s="10">
        <f>C59+C60</f>
        <v>266.39999999999998</v>
      </c>
      <c r="D58" s="10">
        <f t="shared" ref="D58:G58" si="60">D59+D60</f>
        <v>60.599999999999994</v>
      </c>
      <c r="E58" s="10">
        <f t="shared" si="60"/>
        <v>87.9</v>
      </c>
      <c r="F58" s="10">
        <f t="shared" si="60"/>
        <v>60.7</v>
      </c>
      <c r="G58" s="10">
        <f t="shared" si="60"/>
        <v>57.199999999999996</v>
      </c>
      <c r="H58" s="10">
        <f>H59+H60</f>
        <v>239.29999999999998</v>
      </c>
      <c r="I58" s="10">
        <f t="shared" ref="I58:L58" si="61">I59+I60</f>
        <v>51.6</v>
      </c>
      <c r="J58" s="10">
        <f t="shared" si="61"/>
        <v>53.4</v>
      </c>
      <c r="K58" s="10">
        <f t="shared" si="61"/>
        <v>70.8</v>
      </c>
      <c r="L58" s="10">
        <f t="shared" si="61"/>
        <v>63.5</v>
      </c>
      <c r="M58" s="10">
        <f>M59+M60</f>
        <v>99.8</v>
      </c>
      <c r="N58" s="10">
        <f t="shared" ref="N58:O58" si="62">N59+N60</f>
        <v>52.6</v>
      </c>
      <c r="O58" s="10">
        <f t="shared" si="62"/>
        <v>47.2</v>
      </c>
      <c r="P58" s="51">
        <v>46</v>
      </c>
    </row>
    <row r="59" spans="1:16" ht="12.75" customHeight="1" x14ac:dyDescent="0.2">
      <c r="A59" s="49">
        <v>47</v>
      </c>
      <c r="B59" s="25" t="s">
        <v>386</v>
      </c>
      <c r="C59" s="4">
        <f t="shared" ref="C59:C60" si="63">D59+E59+F59+G59</f>
        <v>256.59999999999997</v>
      </c>
      <c r="D59" s="3">
        <v>58.3</v>
      </c>
      <c r="E59" s="3">
        <v>85.9</v>
      </c>
      <c r="F59" s="3">
        <v>58.1</v>
      </c>
      <c r="G59" s="3">
        <v>54.3</v>
      </c>
      <c r="H59" s="4">
        <f t="shared" ref="H59:H60" si="64">I59+J59+K59+L59</f>
        <v>225.2</v>
      </c>
      <c r="I59" s="3">
        <v>48.6</v>
      </c>
      <c r="J59" s="3">
        <v>50.1</v>
      </c>
      <c r="K59" s="3">
        <v>66.8</v>
      </c>
      <c r="L59" s="3">
        <v>59.7</v>
      </c>
      <c r="M59" s="4">
        <f t="shared" ref="M59:M60" si="65">N59+O59</f>
        <v>93.1</v>
      </c>
      <c r="N59" s="3">
        <v>49.4</v>
      </c>
      <c r="O59" s="3">
        <v>43.7</v>
      </c>
      <c r="P59" s="51">
        <v>47</v>
      </c>
    </row>
    <row r="60" spans="1:16" ht="12.75" customHeight="1" x14ac:dyDescent="0.2">
      <c r="A60" s="49">
        <v>48</v>
      </c>
      <c r="B60" s="25" t="s">
        <v>387</v>
      </c>
      <c r="C60" s="4">
        <f t="shared" si="63"/>
        <v>9.8000000000000007</v>
      </c>
      <c r="D60" s="10">
        <v>2.2999999999999998</v>
      </c>
      <c r="E60" s="10">
        <v>2</v>
      </c>
      <c r="F60" s="10">
        <v>2.6</v>
      </c>
      <c r="G60" s="10">
        <v>2.9</v>
      </c>
      <c r="H60" s="4">
        <f t="shared" si="64"/>
        <v>14.100000000000001</v>
      </c>
      <c r="I60" s="3">
        <v>3</v>
      </c>
      <c r="J60" s="3">
        <v>3.3</v>
      </c>
      <c r="K60" s="3">
        <v>4</v>
      </c>
      <c r="L60" s="3">
        <v>3.8</v>
      </c>
      <c r="M60" s="4">
        <f t="shared" si="65"/>
        <v>6.7</v>
      </c>
      <c r="N60" s="3">
        <v>3.2</v>
      </c>
      <c r="O60" s="3">
        <v>3.5</v>
      </c>
      <c r="P60" s="51">
        <v>48</v>
      </c>
    </row>
    <row r="61" spans="1:16" ht="14.1" customHeight="1" x14ac:dyDescent="0.2">
      <c r="A61" s="49">
        <v>49</v>
      </c>
      <c r="B61" s="25" t="s">
        <v>32</v>
      </c>
      <c r="C61" s="10">
        <f>C62+C63</f>
        <v>0</v>
      </c>
      <c r="D61" s="10">
        <f t="shared" ref="D61:G61" si="66">D62+D63</f>
        <v>0</v>
      </c>
      <c r="E61" s="10">
        <f t="shared" si="66"/>
        <v>0</v>
      </c>
      <c r="F61" s="10">
        <f t="shared" si="66"/>
        <v>0</v>
      </c>
      <c r="G61" s="10">
        <f t="shared" si="66"/>
        <v>0</v>
      </c>
      <c r="H61" s="10">
        <f>H62+H63</f>
        <v>0</v>
      </c>
      <c r="I61" s="10">
        <f t="shared" ref="I61:L61" si="67">I62+I63</f>
        <v>0</v>
      </c>
      <c r="J61" s="10">
        <f t="shared" si="67"/>
        <v>0</v>
      </c>
      <c r="K61" s="10">
        <f t="shared" si="67"/>
        <v>0</v>
      </c>
      <c r="L61" s="10">
        <f t="shared" si="67"/>
        <v>0</v>
      </c>
      <c r="M61" s="10">
        <f>M62+M63</f>
        <v>0</v>
      </c>
      <c r="N61" s="10">
        <f t="shared" ref="N61:O61" si="68">N62+N63</f>
        <v>0</v>
      </c>
      <c r="O61" s="10">
        <f t="shared" si="68"/>
        <v>0</v>
      </c>
      <c r="P61" s="51">
        <v>49</v>
      </c>
    </row>
    <row r="62" spans="1:16" ht="12.95" customHeight="1" x14ac:dyDescent="0.2">
      <c r="A62" s="49">
        <v>50</v>
      </c>
      <c r="B62" s="24" t="s">
        <v>2</v>
      </c>
      <c r="C62" s="4">
        <f t="shared" ref="C62:C63" si="69">D62+E62+F62+G62</f>
        <v>0</v>
      </c>
      <c r="D62" s="8">
        <v>0</v>
      </c>
      <c r="E62" s="8">
        <v>0</v>
      </c>
      <c r="F62" s="8">
        <v>0</v>
      </c>
      <c r="G62" s="8">
        <v>0</v>
      </c>
      <c r="H62" s="4">
        <f t="shared" ref="H62:H63" si="70">I62+J62+K62+L62</f>
        <v>0</v>
      </c>
      <c r="I62" s="8">
        <v>0</v>
      </c>
      <c r="J62" s="8">
        <v>0</v>
      </c>
      <c r="K62" s="8">
        <v>0</v>
      </c>
      <c r="L62" s="8">
        <v>0</v>
      </c>
      <c r="M62" s="4">
        <f t="shared" ref="M62:M63" si="71">N62+O62</f>
        <v>0</v>
      </c>
      <c r="N62" s="8">
        <v>0</v>
      </c>
      <c r="O62" s="8">
        <v>0</v>
      </c>
      <c r="P62" s="51">
        <v>50</v>
      </c>
    </row>
    <row r="63" spans="1:16" ht="12.95" customHeight="1" x14ac:dyDescent="0.2">
      <c r="A63" s="49">
        <v>51</v>
      </c>
      <c r="B63" s="24" t="s">
        <v>3</v>
      </c>
      <c r="C63" s="4">
        <f t="shared" si="69"/>
        <v>0</v>
      </c>
      <c r="D63" s="8">
        <v>0</v>
      </c>
      <c r="E63" s="8">
        <v>0</v>
      </c>
      <c r="F63" s="8">
        <v>0</v>
      </c>
      <c r="G63" s="8">
        <v>0</v>
      </c>
      <c r="H63" s="4">
        <f t="shared" si="70"/>
        <v>0</v>
      </c>
      <c r="I63" s="8">
        <v>0</v>
      </c>
      <c r="J63" s="8">
        <v>0</v>
      </c>
      <c r="K63" s="8">
        <v>0</v>
      </c>
      <c r="L63" s="8">
        <v>0</v>
      </c>
      <c r="M63" s="4">
        <f t="shared" si="71"/>
        <v>0</v>
      </c>
      <c r="N63" s="8">
        <v>0</v>
      </c>
      <c r="O63" s="8">
        <v>0</v>
      </c>
      <c r="P63" s="51">
        <v>51</v>
      </c>
    </row>
    <row r="64" spans="1:16" ht="14.1" customHeight="1" x14ac:dyDescent="0.2">
      <c r="A64" s="49">
        <v>52</v>
      </c>
      <c r="B64" s="25" t="s">
        <v>33</v>
      </c>
      <c r="C64" s="53">
        <f>C65+C66</f>
        <v>9.1999999999999993</v>
      </c>
      <c r="D64" s="54">
        <f t="shared" ref="D64:G64" si="72">D65+D66</f>
        <v>2.3000000000000003</v>
      </c>
      <c r="E64" s="54">
        <f t="shared" si="72"/>
        <v>2.2000000000000002</v>
      </c>
      <c r="F64" s="54">
        <f t="shared" si="72"/>
        <v>2.2999999999999998</v>
      </c>
      <c r="G64" s="54">
        <f t="shared" si="72"/>
        <v>2.4</v>
      </c>
      <c r="H64" s="53">
        <f>H65+H66</f>
        <v>10.999999999999996</v>
      </c>
      <c r="I64" s="55">
        <f t="shared" ref="I64:L64" si="73">I65+I66</f>
        <v>2.8</v>
      </c>
      <c r="J64" s="55">
        <f t="shared" si="73"/>
        <v>2.5999999999999996</v>
      </c>
      <c r="K64" s="55">
        <f t="shared" si="73"/>
        <v>2.6999999999999997</v>
      </c>
      <c r="L64" s="55">
        <f t="shared" si="73"/>
        <v>2.9000000000000004</v>
      </c>
      <c r="M64" s="53">
        <f>M65+M66</f>
        <v>5.3999999999999995</v>
      </c>
      <c r="N64" s="55">
        <f t="shared" ref="N64:O64" si="74">N65+N66</f>
        <v>2.6999999999999997</v>
      </c>
      <c r="O64" s="55">
        <f t="shared" si="74"/>
        <v>2.7</v>
      </c>
      <c r="P64" s="51">
        <v>52</v>
      </c>
    </row>
    <row r="65" spans="1:16" ht="12.95" customHeight="1" x14ac:dyDescent="0.2">
      <c r="A65" s="49">
        <v>53</v>
      </c>
      <c r="B65" s="24" t="s">
        <v>2</v>
      </c>
      <c r="C65" s="4">
        <f t="shared" ref="C65:C66" si="75">D65+E65+F65+G65</f>
        <v>15</v>
      </c>
      <c r="D65" s="9">
        <v>3.7</v>
      </c>
      <c r="E65" s="9">
        <v>3.7</v>
      </c>
      <c r="F65" s="9">
        <v>3.8</v>
      </c>
      <c r="G65" s="9">
        <v>3.8</v>
      </c>
      <c r="H65" s="4">
        <f t="shared" ref="H65:H66" si="76">I65+J65+K65+L65</f>
        <v>16.099999999999998</v>
      </c>
      <c r="I65" s="3">
        <v>3.9</v>
      </c>
      <c r="J65" s="3">
        <v>3.9</v>
      </c>
      <c r="K65" s="3">
        <v>4.0999999999999996</v>
      </c>
      <c r="L65" s="3">
        <v>4.2</v>
      </c>
      <c r="M65" s="4">
        <f t="shared" ref="M65:M66" si="77">N65+O65</f>
        <v>8.1</v>
      </c>
      <c r="N65" s="3">
        <v>4.0999999999999996</v>
      </c>
      <c r="O65" s="3">
        <v>4</v>
      </c>
      <c r="P65" s="51">
        <v>53</v>
      </c>
    </row>
    <row r="66" spans="1:16" ht="12.95" customHeight="1" x14ac:dyDescent="0.2">
      <c r="A66" s="49">
        <v>54</v>
      </c>
      <c r="B66" s="24" t="s">
        <v>3</v>
      </c>
      <c r="C66" s="4">
        <f t="shared" si="75"/>
        <v>-5.8000000000000007</v>
      </c>
      <c r="D66" s="9">
        <v>-1.4</v>
      </c>
      <c r="E66" s="9">
        <v>-1.5</v>
      </c>
      <c r="F66" s="9">
        <v>-1.5</v>
      </c>
      <c r="G66" s="9">
        <v>-1.4</v>
      </c>
      <c r="H66" s="4">
        <f t="shared" si="76"/>
        <v>-5.1000000000000005</v>
      </c>
      <c r="I66" s="3">
        <v>-1.1000000000000001</v>
      </c>
      <c r="J66" s="3">
        <v>-1.3</v>
      </c>
      <c r="K66" s="3">
        <v>-1.4</v>
      </c>
      <c r="L66" s="3">
        <v>-1.3</v>
      </c>
      <c r="M66" s="4">
        <f t="shared" si="77"/>
        <v>-2.7</v>
      </c>
      <c r="N66" s="3">
        <v>-1.4</v>
      </c>
      <c r="O66" s="3">
        <v>-1.3</v>
      </c>
      <c r="P66" s="51">
        <v>54</v>
      </c>
    </row>
    <row r="67" spans="1:16" ht="13.5" customHeight="1" x14ac:dyDescent="0.2">
      <c r="A67" s="49">
        <v>55</v>
      </c>
      <c r="B67" s="25" t="s">
        <v>34</v>
      </c>
      <c r="C67" s="53">
        <f>C68+C74</f>
        <v>-423.29999999999973</v>
      </c>
      <c r="D67" s="53">
        <f t="shared" ref="D67:G67" si="78">D68+D74</f>
        <v>-93.9</v>
      </c>
      <c r="E67" s="53">
        <f t="shared" si="78"/>
        <v>-96.199999999999989</v>
      </c>
      <c r="F67" s="53">
        <f t="shared" si="78"/>
        <v>-117.70000000000005</v>
      </c>
      <c r="G67" s="53">
        <f t="shared" si="78"/>
        <v>-115.49999999999994</v>
      </c>
      <c r="H67" s="53">
        <f>H68+H74</f>
        <v>-434.10000000000014</v>
      </c>
      <c r="I67" s="53">
        <f t="shared" ref="I67:L67" si="79">I68+I74</f>
        <v>-99.400000000000034</v>
      </c>
      <c r="J67" s="53">
        <f t="shared" si="79"/>
        <v>-97.999999999999943</v>
      </c>
      <c r="K67" s="53">
        <f t="shared" si="79"/>
        <v>-116.19999999999999</v>
      </c>
      <c r="L67" s="53">
        <f t="shared" si="79"/>
        <v>-120.5</v>
      </c>
      <c r="M67" s="53">
        <f>M68+M74</f>
        <v>-259.30000000000018</v>
      </c>
      <c r="N67" s="53">
        <f t="shared" ref="N67:O67" si="80">N68+N74</f>
        <v>-114</v>
      </c>
      <c r="O67" s="53">
        <f t="shared" si="80"/>
        <v>-145.30000000000007</v>
      </c>
      <c r="P67" s="51">
        <v>55</v>
      </c>
    </row>
    <row r="68" spans="1:16" ht="12.95" customHeight="1" x14ac:dyDescent="0.2">
      <c r="A68" s="49">
        <v>56</v>
      </c>
      <c r="B68" s="24" t="s">
        <v>2</v>
      </c>
      <c r="C68" s="10">
        <f>C69+C73</f>
        <v>1209.5000000000002</v>
      </c>
      <c r="D68" s="10">
        <f t="shared" ref="D68:G68" si="81">D69+D73</f>
        <v>241.9</v>
      </c>
      <c r="E68" s="10">
        <f t="shared" si="81"/>
        <v>257.8</v>
      </c>
      <c r="F68" s="10">
        <f t="shared" si="81"/>
        <v>314.79999999999995</v>
      </c>
      <c r="G68" s="10">
        <f t="shared" si="81"/>
        <v>395.00000000000006</v>
      </c>
      <c r="H68" s="10">
        <f>H69+H73</f>
        <v>1916.7</v>
      </c>
      <c r="I68" s="10">
        <f t="shared" ref="I68:L68" si="82">I69+I73</f>
        <v>504.09999999999997</v>
      </c>
      <c r="J68" s="10">
        <f t="shared" si="82"/>
        <v>454.3</v>
      </c>
      <c r="K68" s="10">
        <f t="shared" si="82"/>
        <v>428.90000000000003</v>
      </c>
      <c r="L68" s="10">
        <f t="shared" si="82"/>
        <v>529.4</v>
      </c>
      <c r="M68" s="10">
        <f>M69+M73</f>
        <v>1259.5</v>
      </c>
      <c r="N68" s="10">
        <f t="shared" ref="N68:O68" si="83">N69+N73</f>
        <v>656.2</v>
      </c>
      <c r="O68" s="10">
        <f t="shared" si="83"/>
        <v>603.29999999999995</v>
      </c>
      <c r="P68" s="51">
        <v>56</v>
      </c>
    </row>
    <row r="69" spans="1:16" ht="12.95" customHeight="1" x14ac:dyDescent="0.2">
      <c r="A69" s="49">
        <v>57</v>
      </c>
      <c r="B69" s="25" t="s">
        <v>35</v>
      </c>
      <c r="C69" s="10">
        <f>C70+C71+C72</f>
        <v>1195.3000000000002</v>
      </c>
      <c r="D69" s="10">
        <f t="shared" ref="D69:G69" si="84">D70+D71+D72</f>
        <v>238.5</v>
      </c>
      <c r="E69" s="10">
        <f t="shared" si="84"/>
        <v>254.3</v>
      </c>
      <c r="F69" s="10">
        <f t="shared" si="84"/>
        <v>311.09999999999997</v>
      </c>
      <c r="G69" s="10">
        <f t="shared" si="84"/>
        <v>391.40000000000003</v>
      </c>
      <c r="H69" s="10">
        <f>H70+H71+H72</f>
        <v>1901.1000000000001</v>
      </c>
      <c r="I69" s="10">
        <f t="shared" ref="I69:L69" si="85">I70+I71+I72</f>
        <v>500.4</v>
      </c>
      <c r="J69" s="10">
        <f t="shared" si="85"/>
        <v>450.5</v>
      </c>
      <c r="K69" s="10">
        <f t="shared" si="85"/>
        <v>424.90000000000003</v>
      </c>
      <c r="L69" s="10">
        <f t="shared" si="85"/>
        <v>525.29999999999995</v>
      </c>
      <c r="M69" s="10">
        <f>M70+M71+M72</f>
        <v>1251.5</v>
      </c>
      <c r="N69" s="10">
        <f t="shared" ref="N69:O69" si="86">N70+N71+N72</f>
        <v>652.30000000000007</v>
      </c>
      <c r="O69" s="10">
        <f t="shared" si="86"/>
        <v>599.19999999999993</v>
      </c>
      <c r="P69" s="51">
        <v>57</v>
      </c>
    </row>
    <row r="70" spans="1:16" ht="12.75" customHeight="1" x14ac:dyDescent="0.2">
      <c r="A70" s="49">
        <v>58</v>
      </c>
      <c r="B70" s="25" t="s">
        <v>36</v>
      </c>
      <c r="C70" s="4">
        <f t="shared" ref="C70:C73" si="87">D70+E70+F70+G70</f>
        <v>1126.9000000000001</v>
      </c>
      <c r="D70" s="10">
        <v>221.4</v>
      </c>
      <c r="E70" s="10">
        <v>237.3</v>
      </c>
      <c r="F70" s="10">
        <v>293.89999999999998</v>
      </c>
      <c r="G70" s="10">
        <v>374.3</v>
      </c>
      <c r="H70" s="4">
        <f t="shared" ref="H70:H73" si="88">I70+J70+K70+L70</f>
        <v>1832.2</v>
      </c>
      <c r="I70" s="3">
        <v>483.4</v>
      </c>
      <c r="J70" s="3">
        <v>433.4</v>
      </c>
      <c r="K70" s="3">
        <v>407.6</v>
      </c>
      <c r="L70" s="3">
        <v>507.8</v>
      </c>
      <c r="M70" s="4">
        <f t="shared" ref="M70:M73" si="89">N70+O70</f>
        <v>1217</v>
      </c>
      <c r="N70" s="3">
        <v>635.1</v>
      </c>
      <c r="O70" s="3">
        <v>581.9</v>
      </c>
      <c r="P70" s="51">
        <v>58</v>
      </c>
    </row>
    <row r="71" spans="1:16" ht="12.75" customHeight="1" x14ac:dyDescent="0.2">
      <c r="A71" s="49">
        <v>59</v>
      </c>
      <c r="B71" s="25" t="s">
        <v>37</v>
      </c>
      <c r="C71" s="4">
        <f t="shared" si="87"/>
        <v>68.400000000000006</v>
      </c>
      <c r="D71" s="10">
        <v>17.100000000000001</v>
      </c>
      <c r="E71" s="10">
        <v>17</v>
      </c>
      <c r="F71" s="10">
        <v>17.2</v>
      </c>
      <c r="G71" s="10">
        <v>17.100000000000001</v>
      </c>
      <c r="H71" s="4">
        <f t="shared" si="88"/>
        <v>68.900000000000006</v>
      </c>
      <c r="I71" s="3">
        <v>17</v>
      </c>
      <c r="J71" s="3">
        <v>17.100000000000001</v>
      </c>
      <c r="K71" s="3">
        <v>17.3</v>
      </c>
      <c r="L71" s="3">
        <v>17.5</v>
      </c>
      <c r="M71" s="4">
        <f t="shared" si="89"/>
        <v>34.5</v>
      </c>
      <c r="N71" s="3">
        <v>17.2</v>
      </c>
      <c r="O71" s="3">
        <v>17.3</v>
      </c>
      <c r="P71" s="51">
        <v>59</v>
      </c>
    </row>
    <row r="72" spans="1:16" ht="12.75" customHeight="1" x14ac:dyDescent="0.2">
      <c r="A72" s="49">
        <v>60</v>
      </c>
      <c r="B72" s="25" t="s">
        <v>38</v>
      </c>
      <c r="C72" s="4">
        <f t="shared" si="87"/>
        <v>0</v>
      </c>
      <c r="D72" s="8">
        <v>0</v>
      </c>
      <c r="E72" s="8">
        <v>0</v>
      </c>
      <c r="F72" s="8">
        <v>0</v>
      </c>
      <c r="G72" s="8">
        <v>0</v>
      </c>
      <c r="H72" s="4">
        <f t="shared" si="88"/>
        <v>0</v>
      </c>
      <c r="I72" s="8">
        <v>0</v>
      </c>
      <c r="J72" s="8">
        <v>0</v>
      </c>
      <c r="K72" s="8">
        <v>0</v>
      </c>
      <c r="L72" s="8">
        <v>0</v>
      </c>
      <c r="M72" s="4">
        <f t="shared" si="89"/>
        <v>0</v>
      </c>
      <c r="N72" s="8">
        <v>0</v>
      </c>
      <c r="O72" s="8">
        <v>0</v>
      </c>
      <c r="P72" s="51">
        <v>60</v>
      </c>
    </row>
    <row r="73" spans="1:16" ht="12.95" customHeight="1" x14ac:dyDescent="0.2">
      <c r="A73" s="49">
        <v>61</v>
      </c>
      <c r="B73" s="25" t="s">
        <v>39</v>
      </c>
      <c r="C73" s="4">
        <f t="shared" si="87"/>
        <v>14.200000000000001</v>
      </c>
      <c r="D73" s="9">
        <v>3.4</v>
      </c>
      <c r="E73" s="9">
        <v>3.5</v>
      </c>
      <c r="F73" s="9">
        <v>3.7</v>
      </c>
      <c r="G73" s="9">
        <v>3.6</v>
      </c>
      <c r="H73" s="4">
        <f t="shared" si="88"/>
        <v>15.6</v>
      </c>
      <c r="I73" s="3">
        <v>3.7</v>
      </c>
      <c r="J73" s="3">
        <v>3.8</v>
      </c>
      <c r="K73" s="3">
        <v>4</v>
      </c>
      <c r="L73" s="3">
        <v>4.0999999999999996</v>
      </c>
      <c r="M73" s="4">
        <f t="shared" si="89"/>
        <v>8</v>
      </c>
      <c r="N73" s="3">
        <v>3.9</v>
      </c>
      <c r="O73" s="3">
        <v>4.0999999999999996</v>
      </c>
      <c r="P73" s="51">
        <v>61</v>
      </c>
    </row>
    <row r="74" spans="1:16" ht="12.95" customHeight="1" x14ac:dyDescent="0.2">
      <c r="A74" s="49">
        <v>62</v>
      </c>
      <c r="B74" s="24" t="s">
        <v>3</v>
      </c>
      <c r="C74" s="10">
        <f>C75+C76</f>
        <v>-1632.8</v>
      </c>
      <c r="D74" s="10">
        <f t="shared" ref="D74:G74" si="90">D75+D76</f>
        <v>-335.8</v>
      </c>
      <c r="E74" s="10">
        <f t="shared" si="90"/>
        <v>-354</v>
      </c>
      <c r="F74" s="10">
        <f t="shared" si="90"/>
        <v>-432.5</v>
      </c>
      <c r="G74" s="10">
        <f t="shared" si="90"/>
        <v>-510.5</v>
      </c>
      <c r="H74" s="10">
        <f>H75+H76</f>
        <v>-2350.8000000000002</v>
      </c>
      <c r="I74" s="10">
        <f t="shared" ref="I74:L74" si="91">I75+I76</f>
        <v>-603.5</v>
      </c>
      <c r="J74" s="10">
        <f t="shared" si="91"/>
        <v>-552.29999999999995</v>
      </c>
      <c r="K74" s="10">
        <f t="shared" si="91"/>
        <v>-545.1</v>
      </c>
      <c r="L74" s="10">
        <f t="shared" si="91"/>
        <v>-649.9</v>
      </c>
      <c r="M74" s="10">
        <f>M75+M76</f>
        <v>-1518.8000000000002</v>
      </c>
      <c r="N74" s="10">
        <f t="shared" ref="N74:O74" si="92">N75+N76</f>
        <v>-770.2</v>
      </c>
      <c r="O74" s="10">
        <f t="shared" si="92"/>
        <v>-748.6</v>
      </c>
      <c r="P74" s="51">
        <v>62</v>
      </c>
    </row>
    <row r="75" spans="1:16" ht="12.75" customHeight="1" x14ac:dyDescent="0.2">
      <c r="A75" s="49">
        <v>63</v>
      </c>
      <c r="B75" s="25" t="s">
        <v>40</v>
      </c>
      <c r="C75" s="4">
        <f t="shared" ref="C75:C76" si="93">D75+E75+F75+G75</f>
        <v>-1593</v>
      </c>
      <c r="D75" s="9">
        <v>-327.60000000000002</v>
      </c>
      <c r="E75" s="9">
        <v>-346.5</v>
      </c>
      <c r="F75" s="9">
        <v>-422.6</v>
      </c>
      <c r="G75" s="9">
        <v>-496.3</v>
      </c>
      <c r="H75" s="4">
        <f t="shared" ref="H75:H76" si="94">I75+J75+K75+L75</f>
        <v>-2293.5</v>
      </c>
      <c r="I75" s="3">
        <v>-589.9</v>
      </c>
      <c r="J75" s="3">
        <v>-538.79999999999995</v>
      </c>
      <c r="K75" s="3">
        <v>-529.9</v>
      </c>
      <c r="L75" s="3">
        <v>-634.9</v>
      </c>
      <c r="M75" s="4">
        <f t="shared" ref="M75:M76" si="95">N75+O75</f>
        <v>-1488.4</v>
      </c>
      <c r="N75" s="3">
        <v>-755</v>
      </c>
      <c r="O75" s="3">
        <v>-733.4</v>
      </c>
      <c r="P75" s="51">
        <v>63</v>
      </c>
    </row>
    <row r="76" spans="1:16" ht="12.75" customHeight="1" x14ac:dyDescent="0.2">
      <c r="A76" s="49">
        <v>64</v>
      </c>
      <c r="B76" s="25" t="s">
        <v>39</v>
      </c>
      <c r="C76" s="4">
        <f t="shared" si="93"/>
        <v>-39.799999999999997</v>
      </c>
      <c r="D76" s="3">
        <v>-8.1999999999999993</v>
      </c>
      <c r="E76" s="3">
        <v>-7.5</v>
      </c>
      <c r="F76" s="3">
        <v>-9.9</v>
      </c>
      <c r="G76" s="3">
        <v>-14.2</v>
      </c>
      <c r="H76" s="4">
        <f t="shared" si="94"/>
        <v>-57.3</v>
      </c>
      <c r="I76" s="3">
        <v>-13.6</v>
      </c>
      <c r="J76" s="3">
        <v>-13.5</v>
      </c>
      <c r="K76" s="3">
        <v>-15.2</v>
      </c>
      <c r="L76" s="3">
        <v>-15</v>
      </c>
      <c r="M76" s="4">
        <f t="shared" si="95"/>
        <v>-30.4</v>
      </c>
      <c r="N76" s="3">
        <v>-15.2</v>
      </c>
      <c r="O76" s="3">
        <v>-15.2</v>
      </c>
      <c r="P76" s="51">
        <v>64</v>
      </c>
    </row>
    <row r="77" spans="1:16" ht="15" customHeight="1" x14ac:dyDescent="0.2">
      <c r="A77" s="49">
        <v>65</v>
      </c>
      <c r="B77" s="21" t="s">
        <v>41</v>
      </c>
      <c r="C77" s="56">
        <f>C78+C79</f>
        <v>8056.8999999999987</v>
      </c>
      <c r="D77" s="56">
        <f t="shared" ref="D77:G77" si="96">D78+D79</f>
        <v>2111.3000000000002</v>
      </c>
      <c r="E77" s="56">
        <f t="shared" si="96"/>
        <v>1975.1</v>
      </c>
      <c r="F77" s="56">
        <f t="shared" si="96"/>
        <v>1974.9000000000003</v>
      </c>
      <c r="G77" s="56">
        <f t="shared" si="96"/>
        <v>1995.6000000000004</v>
      </c>
      <c r="H77" s="56">
        <f>H78+H79</f>
        <v>9338.8999999999978</v>
      </c>
      <c r="I77" s="58">
        <f t="shared" ref="I77:L77" si="97">I78+I79</f>
        <v>2388.5000000000009</v>
      </c>
      <c r="J77" s="58">
        <f t="shared" si="97"/>
        <v>2382.8000000000006</v>
      </c>
      <c r="K77" s="58">
        <f t="shared" si="97"/>
        <v>2295</v>
      </c>
      <c r="L77" s="58">
        <f t="shared" si="97"/>
        <v>2272.5999999999995</v>
      </c>
      <c r="M77" s="56">
        <f>M78+M79</f>
        <v>5263.9</v>
      </c>
      <c r="N77" s="58">
        <f t="shared" ref="N77:O77" si="98">N78+N79</f>
        <v>2660.0000000000009</v>
      </c>
      <c r="O77" s="58">
        <f t="shared" si="98"/>
        <v>2603.9000000000005</v>
      </c>
      <c r="P77" s="51">
        <v>65</v>
      </c>
    </row>
    <row r="78" spans="1:16" ht="12.95" customHeight="1" x14ac:dyDescent="0.2">
      <c r="A78" s="49">
        <v>66</v>
      </c>
      <c r="B78" s="24" t="s">
        <v>2</v>
      </c>
      <c r="C78" s="4">
        <f>C81+C131+C152+C159+C162+C174+C190+C193+C198+C244+C253</f>
        <v>12823.599999999999</v>
      </c>
      <c r="D78" s="4">
        <f t="shared" ref="D78:G78" si="99">D81+D131+D152+D159+D162+D174+D190+D193+D198+D244+D253</f>
        <v>3284.6</v>
      </c>
      <c r="E78" s="4">
        <f t="shared" si="99"/>
        <v>3133.2</v>
      </c>
      <c r="F78" s="4">
        <f t="shared" si="99"/>
        <v>3141.2000000000003</v>
      </c>
      <c r="G78" s="4">
        <f t="shared" si="99"/>
        <v>3264.6000000000004</v>
      </c>
      <c r="H78" s="4">
        <f>H81+H131+H152+H159+H162+H174+H190+H193+H198+H244+H253</f>
        <v>14001.499999999998</v>
      </c>
      <c r="I78" s="4">
        <f t="shared" ref="I78:L78" si="100">I81+I131+I152+I159+I162+I174+I190+I193+I198+I244+I253</f>
        <v>3615.4000000000005</v>
      </c>
      <c r="J78" s="4">
        <f t="shared" si="100"/>
        <v>3492.9000000000005</v>
      </c>
      <c r="K78" s="4">
        <f t="shared" si="100"/>
        <v>3427.2999999999997</v>
      </c>
      <c r="L78" s="4">
        <f t="shared" si="100"/>
        <v>3465.8999999999996</v>
      </c>
      <c r="M78" s="4">
        <f>M81+M131+M152+M159+M162+M174+M190+M193+M198+M244+M253</f>
        <v>7480</v>
      </c>
      <c r="N78" s="4">
        <f t="shared" ref="N78:O78" si="101">N81+N131+N152+N159+N162+N174+N190+N193+N198+N244+N253</f>
        <v>3817.2000000000007</v>
      </c>
      <c r="O78" s="4">
        <f t="shared" si="101"/>
        <v>3662.8</v>
      </c>
      <c r="P78" s="51">
        <v>66</v>
      </c>
    </row>
    <row r="79" spans="1:16" ht="12.95" customHeight="1" x14ac:dyDescent="0.2">
      <c r="A79" s="49">
        <v>67</v>
      </c>
      <c r="B79" s="24" t="s">
        <v>3</v>
      </c>
      <c r="C79" s="4">
        <f>C82+C132+C155+C160+C167+C179+C191+C194+C199+C245+C256</f>
        <v>-4766.7</v>
      </c>
      <c r="D79" s="4">
        <f t="shared" ref="D79:G79" si="102">D82+D132+D155+D160+D167+D179+D191+D194+D199+D245+D256</f>
        <v>-1173.3</v>
      </c>
      <c r="E79" s="4">
        <f t="shared" si="102"/>
        <v>-1158.0999999999999</v>
      </c>
      <c r="F79" s="4">
        <f t="shared" si="102"/>
        <v>-1166.3</v>
      </c>
      <c r="G79" s="4">
        <f t="shared" si="102"/>
        <v>-1269</v>
      </c>
      <c r="H79" s="4">
        <f>H82+H132+H155+H160+H167+H179+H191+H194+H199+H245+H256</f>
        <v>-4662.6000000000004</v>
      </c>
      <c r="I79" s="4">
        <f t="shared" ref="I79:L79" si="103">I82+I132+I155+I160+I167+I179+I191+I194+I199+I245+I256</f>
        <v>-1226.8999999999999</v>
      </c>
      <c r="J79" s="4">
        <f t="shared" si="103"/>
        <v>-1110.0999999999999</v>
      </c>
      <c r="K79" s="4">
        <f t="shared" si="103"/>
        <v>-1132.3</v>
      </c>
      <c r="L79" s="4">
        <f t="shared" si="103"/>
        <v>-1193.3000000000002</v>
      </c>
      <c r="M79" s="4">
        <f>M82+M132+M155+M160+M167+M179+M191+M194+M199+M245+M256</f>
        <v>-2216.1</v>
      </c>
      <c r="N79" s="4">
        <f t="shared" ref="N79:O79" si="104">N82+N132+N155+N160+N167+N179+N191+N194+N199+N245+N256</f>
        <v>-1157.2</v>
      </c>
      <c r="O79" s="4">
        <f t="shared" si="104"/>
        <v>-1058.8999999999999</v>
      </c>
      <c r="P79" s="51">
        <v>67</v>
      </c>
    </row>
    <row r="80" spans="1:16" ht="13.5" customHeight="1" x14ac:dyDescent="0.2">
      <c r="A80" s="49">
        <v>68</v>
      </c>
      <c r="B80" s="25" t="s">
        <v>42</v>
      </c>
      <c r="C80" s="53">
        <f>C81+C82</f>
        <v>3649.2</v>
      </c>
      <c r="D80" s="59">
        <f t="shared" ref="D80:G80" si="105">D81+D82</f>
        <v>935</v>
      </c>
      <c r="E80" s="59">
        <f t="shared" si="105"/>
        <v>788.9</v>
      </c>
      <c r="F80" s="59">
        <f t="shared" si="105"/>
        <v>938.59999999999991</v>
      </c>
      <c r="G80" s="59">
        <f t="shared" si="105"/>
        <v>986.7</v>
      </c>
      <c r="H80" s="53">
        <f>H81+H82</f>
        <v>4373.8999999999987</v>
      </c>
      <c r="I80" s="55">
        <f t="shared" ref="I80:L80" si="106">I81+I82</f>
        <v>1102</v>
      </c>
      <c r="J80" s="55">
        <f t="shared" si="106"/>
        <v>1032.5999999999999</v>
      </c>
      <c r="K80" s="55">
        <f t="shared" si="106"/>
        <v>1088.3</v>
      </c>
      <c r="L80" s="55">
        <f t="shared" si="106"/>
        <v>1151</v>
      </c>
      <c r="M80" s="53">
        <f>M81+M82</f>
        <v>2330.8999999999996</v>
      </c>
      <c r="N80" s="55">
        <f t="shared" ref="N80:O80" si="107">N81+N82</f>
        <v>1191.0999999999999</v>
      </c>
      <c r="O80" s="55">
        <f t="shared" si="107"/>
        <v>1139.7999999999997</v>
      </c>
      <c r="P80" s="51">
        <v>68</v>
      </c>
    </row>
    <row r="81" spans="1:16" ht="12.95" customHeight="1" x14ac:dyDescent="0.2">
      <c r="A81" s="49">
        <v>69</v>
      </c>
      <c r="B81" s="24" t="s">
        <v>2</v>
      </c>
      <c r="C81" s="4">
        <f>C84+C87+C90</f>
        <v>5515.9</v>
      </c>
      <c r="D81" s="4">
        <f t="shared" ref="D81:G82" si="108">D84+D87+D90</f>
        <v>1361.8</v>
      </c>
      <c r="E81" s="4">
        <f t="shared" si="108"/>
        <v>1261.3</v>
      </c>
      <c r="F81" s="4">
        <f t="shared" si="108"/>
        <v>1411.1</v>
      </c>
      <c r="G81" s="4">
        <f t="shared" si="108"/>
        <v>1481.7</v>
      </c>
      <c r="H81" s="4">
        <f>H84+H87+H90</f>
        <v>6369.6999999999989</v>
      </c>
      <c r="I81" s="4">
        <f t="shared" ref="I81:L82" si="109">I84+I87+I90</f>
        <v>1573.3</v>
      </c>
      <c r="J81" s="4">
        <f t="shared" si="109"/>
        <v>1503.8</v>
      </c>
      <c r="K81" s="4">
        <f t="shared" si="109"/>
        <v>1609.5</v>
      </c>
      <c r="L81" s="4">
        <f t="shared" si="109"/>
        <v>1683.1000000000001</v>
      </c>
      <c r="M81" s="4">
        <f>M84+M87+M90</f>
        <v>3334.0999999999995</v>
      </c>
      <c r="N81" s="4">
        <f t="shared" ref="N81:O82" si="110">N84+N87+N90</f>
        <v>1701.4</v>
      </c>
      <c r="O81" s="4">
        <f t="shared" si="110"/>
        <v>1632.6999999999998</v>
      </c>
      <c r="P81" s="51">
        <v>69</v>
      </c>
    </row>
    <row r="82" spans="1:16" ht="12.95" customHeight="1" x14ac:dyDescent="0.2">
      <c r="A82" s="49">
        <v>70</v>
      </c>
      <c r="B82" s="24" t="s">
        <v>3</v>
      </c>
      <c r="C82" s="4">
        <f>C85+C88+C91</f>
        <v>-1866.6999999999998</v>
      </c>
      <c r="D82" s="4">
        <f t="shared" si="108"/>
        <v>-426.8</v>
      </c>
      <c r="E82" s="4">
        <f t="shared" si="108"/>
        <v>-472.4</v>
      </c>
      <c r="F82" s="4">
        <f t="shared" si="108"/>
        <v>-472.5</v>
      </c>
      <c r="G82" s="4">
        <f t="shared" si="108"/>
        <v>-495</v>
      </c>
      <c r="H82" s="4">
        <f>H85+H88+H91</f>
        <v>-1995.8000000000002</v>
      </c>
      <c r="I82" s="4">
        <f t="shared" si="109"/>
        <v>-471.30000000000007</v>
      </c>
      <c r="J82" s="4">
        <f t="shared" si="109"/>
        <v>-471.2</v>
      </c>
      <c r="K82" s="4">
        <f t="shared" si="109"/>
        <v>-521.20000000000005</v>
      </c>
      <c r="L82" s="4">
        <f t="shared" si="109"/>
        <v>-532.1</v>
      </c>
      <c r="M82" s="4">
        <f>M85+M88+M91</f>
        <v>-1003.2</v>
      </c>
      <c r="N82" s="4">
        <f t="shared" si="110"/>
        <v>-510.30000000000007</v>
      </c>
      <c r="O82" s="4">
        <f t="shared" si="110"/>
        <v>-492.90000000000003</v>
      </c>
      <c r="P82" s="51">
        <v>70</v>
      </c>
    </row>
    <row r="83" spans="1:16" ht="12.95" customHeight="1" x14ac:dyDescent="0.2">
      <c r="A83" s="49">
        <v>71</v>
      </c>
      <c r="B83" s="25" t="s">
        <v>43</v>
      </c>
      <c r="C83" s="4">
        <f>C84+C85</f>
        <v>1841.8999999999996</v>
      </c>
      <c r="D83" s="4">
        <f t="shared" ref="D83:G83" si="111">D84+D85</f>
        <v>437.69999999999993</v>
      </c>
      <c r="E83" s="4">
        <f t="shared" si="111"/>
        <v>380.59999999999997</v>
      </c>
      <c r="F83" s="4">
        <f t="shared" si="111"/>
        <v>497.30000000000007</v>
      </c>
      <c r="G83" s="4">
        <f t="shared" si="111"/>
        <v>526.30000000000007</v>
      </c>
      <c r="H83" s="4">
        <f>H84+H85</f>
        <v>2193.9999999999995</v>
      </c>
      <c r="I83" s="3">
        <f t="shared" ref="I83:L83" si="112">I84+I85</f>
        <v>540.09999999999991</v>
      </c>
      <c r="J83" s="3">
        <f t="shared" si="112"/>
        <v>497.89999999999992</v>
      </c>
      <c r="K83" s="3">
        <f t="shared" si="112"/>
        <v>572.6</v>
      </c>
      <c r="L83" s="3">
        <f t="shared" si="112"/>
        <v>583.4</v>
      </c>
      <c r="M83" s="4">
        <f>M84+M85</f>
        <v>1163.3</v>
      </c>
      <c r="N83" s="3">
        <f t="shared" ref="N83:O83" si="113">N84+N85</f>
        <v>622.20000000000005</v>
      </c>
      <c r="O83" s="3">
        <f t="shared" si="113"/>
        <v>541.1</v>
      </c>
      <c r="P83" s="51">
        <v>71</v>
      </c>
    </row>
    <row r="84" spans="1:16" ht="12.95" customHeight="1" x14ac:dyDescent="0.2">
      <c r="A84" s="49">
        <v>72</v>
      </c>
      <c r="B84" s="24" t="s">
        <v>2</v>
      </c>
      <c r="C84" s="4">
        <f>C96+C114</f>
        <v>2048.9999999999995</v>
      </c>
      <c r="D84" s="4">
        <f t="shared" ref="D84:G84" si="114">D96+D114</f>
        <v>488.29999999999995</v>
      </c>
      <c r="E84" s="4">
        <f t="shared" si="114"/>
        <v>431.7</v>
      </c>
      <c r="F84" s="4">
        <f t="shared" si="114"/>
        <v>549.70000000000005</v>
      </c>
      <c r="G84" s="4">
        <f t="shared" si="114"/>
        <v>579.30000000000007</v>
      </c>
      <c r="H84" s="4">
        <f>H96+H114</f>
        <v>2404.8999999999996</v>
      </c>
      <c r="I84" s="4">
        <f t="shared" ref="I84:L84" si="115">I96+I114</f>
        <v>591.59999999999991</v>
      </c>
      <c r="J84" s="4">
        <f t="shared" si="115"/>
        <v>549.69999999999993</v>
      </c>
      <c r="K84" s="4">
        <f t="shared" si="115"/>
        <v>626</v>
      </c>
      <c r="L84" s="4">
        <f t="shared" si="115"/>
        <v>637.6</v>
      </c>
      <c r="M84" s="4">
        <f>M96+M114</f>
        <v>1268.3999999999999</v>
      </c>
      <c r="N84" s="4">
        <f t="shared" ref="N84:O84" si="116">N96+N114</f>
        <v>674.5</v>
      </c>
      <c r="O84" s="4">
        <f t="shared" si="116"/>
        <v>593.9</v>
      </c>
      <c r="P84" s="51">
        <v>72</v>
      </c>
    </row>
    <row r="85" spans="1:16" ht="12.95" customHeight="1" x14ac:dyDescent="0.2">
      <c r="A85" s="49">
        <v>73</v>
      </c>
      <c r="B85" s="24" t="s">
        <v>3</v>
      </c>
      <c r="C85" s="4">
        <f>C97+C117</f>
        <v>-207.1</v>
      </c>
      <c r="D85" s="4">
        <f t="shared" ref="D85:G85" si="117">D97+D117</f>
        <v>-50.6</v>
      </c>
      <c r="E85" s="4">
        <f t="shared" si="117"/>
        <v>-51.1</v>
      </c>
      <c r="F85" s="4">
        <f t="shared" si="117"/>
        <v>-52.4</v>
      </c>
      <c r="G85" s="4">
        <f t="shared" si="117"/>
        <v>-53</v>
      </c>
      <c r="H85" s="4">
        <f>H97+H117</f>
        <v>-210.89999999999998</v>
      </c>
      <c r="I85" s="4">
        <f t="shared" ref="I85:L85" si="118">I97+I117</f>
        <v>-51.5</v>
      </c>
      <c r="J85" s="4">
        <f t="shared" si="118"/>
        <v>-51.800000000000004</v>
      </c>
      <c r="K85" s="4">
        <f t="shared" si="118"/>
        <v>-53.4</v>
      </c>
      <c r="L85" s="4">
        <f t="shared" si="118"/>
        <v>-54.2</v>
      </c>
      <c r="M85" s="4">
        <f>M97+M117</f>
        <v>-105.10000000000001</v>
      </c>
      <c r="N85" s="4">
        <f t="shared" ref="N85:O85" si="119">N97+N117</f>
        <v>-52.3</v>
      </c>
      <c r="O85" s="4">
        <f t="shared" si="119"/>
        <v>-52.8</v>
      </c>
      <c r="P85" s="51">
        <v>73</v>
      </c>
    </row>
    <row r="86" spans="1:16" ht="12.95" customHeight="1" x14ac:dyDescent="0.2">
      <c r="A86" s="49">
        <v>74</v>
      </c>
      <c r="B86" s="25" t="s">
        <v>44</v>
      </c>
      <c r="C86" s="4">
        <f>C87+C88</f>
        <v>-1200.2</v>
      </c>
      <c r="D86" s="4">
        <f t="shared" ref="D86:G86" si="120">D87+D88</f>
        <v>-266.5</v>
      </c>
      <c r="E86" s="4">
        <f t="shared" si="120"/>
        <v>-313.49999999999994</v>
      </c>
      <c r="F86" s="4">
        <f t="shared" si="120"/>
        <v>-306.09999999999997</v>
      </c>
      <c r="G86" s="4">
        <f t="shared" si="120"/>
        <v>-314.10000000000002</v>
      </c>
      <c r="H86" s="4">
        <f>H87+H88</f>
        <v>-1258.1000000000001</v>
      </c>
      <c r="I86" s="3">
        <f t="shared" ref="I86:L86" si="121">I87+I88</f>
        <v>-291.50000000000006</v>
      </c>
      <c r="J86" s="3">
        <f t="shared" si="121"/>
        <v>-289.29999999999995</v>
      </c>
      <c r="K86" s="3">
        <f t="shared" si="121"/>
        <v>-332.40000000000003</v>
      </c>
      <c r="L86" s="3">
        <f t="shared" si="121"/>
        <v>-344.9</v>
      </c>
      <c r="M86" s="4">
        <f>M87+M88</f>
        <v>-611.5</v>
      </c>
      <c r="N86" s="3">
        <f t="shared" ref="N86:O86" si="122">N87+N88</f>
        <v>-314.60000000000002</v>
      </c>
      <c r="O86" s="3">
        <f t="shared" si="122"/>
        <v>-296.90000000000003</v>
      </c>
      <c r="P86" s="51">
        <v>74</v>
      </c>
    </row>
    <row r="87" spans="1:16" ht="12.95" customHeight="1" x14ac:dyDescent="0.2">
      <c r="A87" s="49">
        <v>75</v>
      </c>
      <c r="B87" s="24" t="s">
        <v>2</v>
      </c>
      <c r="C87" s="4">
        <f>C99+C121</f>
        <v>43.5</v>
      </c>
      <c r="D87" s="4">
        <f t="shared" ref="D87:O88" si="123">D99+D121</f>
        <v>9.6999999999999993</v>
      </c>
      <c r="E87" s="4">
        <f t="shared" si="123"/>
        <v>11</v>
      </c>
      <c r="F87" s="4">
        <f t="shared" si="123"/>
        <v>11.1</v>
      </c>
      <c r="G87" s="4">
        <f t="shared" si="123"/>
        <v>11.7</v>
      </c>
      <c r="H87" s="4">
        <f t="shared" si="123"/>
        <v>45.2</v>
      </c>
      <c r="I87" s="4">
        <f t="shared" si="123"/>
        <v>10.5</v>
      </c>
      <c r="J87" s="4">
        <f t="shared" si="123"/>
        <v>11.6</v>
      </c>
      <c r="K87" s="4">
        <f t="shared" si="123"/>
        <v>11</v>
      </c>
      <c r="L87" s="4">
        <f t="shared" si="123"/>
        <v>12.1</v>
      </c>
      <c r="M87" s="4">
        <f t="shared" si="123"/>
        <v>27.4</v>
      </c>
      <c r="N87" s="4">
        <f t="shared" si="123"/>
        <v>12.5</v>
      </c>
      <c r="O87" s="4">
        <f t="shared" si="123"/>
        <v>14.9</v>
      </c>
      <c r="P87" s="51">
        <v>75</v>
      </c>
    </row>
    <row r="88" spans="1:16" ht="12.95" customHeight="1" x14ac:dyDescent="0.2">
      <c r="A88" s="49">
        <v>76</v>
      </c>
      <c r="B88" s="24" t="s">
        <v>3</v>
      </c>
      <c r="C88" s="4">
        <f>C100+C122</f>
        <v>-1243.7</v>
      </c>
      <c r="D88" s="4">
        <f t="shared" si="123"/>
        <v>-276.2</v>
      </c>
      <c r="E88" s="4">
        <f t="shared" si="123"/>
        <v>-324.49999999999994</v>
      </c>
      <c r="F88" s="4">
        <f t="shared" si="123"/>
        <v>-317.2</v>
      </c>
      <c r="G88" s="4">
        <f t="shared" si="123"/>
        <v>-325.8</v>
      </c>
      <c r="H88" s="4">
        <f t="shared" si="123"/>
        <v>-1303.3000000000002</v>
      </c>
      <c r="I88" s="4">
        <f t="shared" si="123"/>
        <v>-302.00000000000006</v>
      </c>
      <c r="J88" s="4">
        <f t="shared" si="123"/>
        <v>-300.89999999999998</v>
      </c>
      <c r="K88" s="4">
        <f t="shared" si="123"/>
        <v>-343.40000000000003</v>
      </c>
      <c r="L88" s="4">
        <f t="shared" si="123"/>
        <v>-357</v>
      </c>
      <c r="M88" s="4">
        <f t="shared" si="123"/>
        <v>-638.9</v>
      </c>
      <c r="N88" s="4">
        <f t="shared" si="123"/>
        <v>-327.10000000000002</v>
      </c>
      <c r="O88" s="4">
        <f t="shared" si="123"/>
        <v>-311.8</v>
      </c>
      <c r="P88" s="51">
        <v>76</v>
      </c>
    </row>
    <row r="89" spans="1:16" ht="12.75" customHeight="1" x14ac:dyDescent="0.2">
      <c r="A89" s="49">
        <v>77</v>
      </c>
      <c r="B89" s="25" t="s">
        <v>45</v>
      </c>
      <c r="C89" s="4">
        <f>C90+C91</f>
        <v>3007.5</v>
      </c>
      <c r="D89" s="4">
        <f t="shared" ref="D89:G89" si="124">D90+D91</f>
        <v>763.8</v>
      </c>
      <c r="E89" s="4">
        <f t="shared" si="124"/>
        <v>721.80000000000007</v>
      </c>
      <c r="F89" s="4">
        <f t="shared" si="124"/>
        <v>747.4</v>
      </c>
      <c r="G89" s="4">
        <f t="shared" si="124"/>
        <v>774.49999999999989</v>
      </c>
      <c r="H89" s="4">
        <f>H90+H91</f>
        <v>3437.9999999999995</v>
      </c>
      <c r="I89" s="3">
        <f t="shared" ref="I89:L89" si="125">I90+I91</f>
        <v>853.40000000000009</v>
      </c>
      <c r="J89" s="3">
        <f t="shared" si="125"/>
        <v>824</v>
      </c>
      <c r="K89" s="3">
        <f t="shared" si="125"/>
        <v>848.09999999999991</v>
      </c>
      <c r="L89" s="3">
        <f t="shared" si="125"/>
        <v>912.50000000000011</v>
      </c>
      <c r="M89" s="4">
        <f>M90+M91</f>
        <v>1779.0999999999997</v>
      </c>
      <c r="N89" s="3">
        <f t="shared" ref="N89:O89" si="126">N90+N91</f>
        <v>883.5</v>
      </c>
      <c r="O89" s="3">
        <f t="shared" si="126"/>
        <v>895.59999999999991</v>
      </c>
      <c r="P89" s="51">
        <v>77</v>
      </c>
    </row>
    <row r="90" spans="1:16" ht="12.75" customHeight="1" x14ac:dyDescent="0.2">
      <c r="A90" s="49">
        <v>78</v>
      </c>
      <c r="B90" s="24" t="s">
        <v>2</v>
      </c>
      <c r="C90" s="4">
        <f>C105+C124</f>
        <v>3423.4</v>
      </c>
      <c r="D90" s="4">
        <f t="shared" ref="D90:G90" si="127">D105+D124</f>
        <v>863.8</v>
      </c>
      <c r="E90" s="4">
        <f t="shared" si="127"/>
        <v>818.6</v>
      </c>
      <c r="F90" s="4">
        <f t="shared" si="127"/>
        <v>850.3</v>
      </c>
      <c r="G90" s="4">
        <f t="shared" si="127"/>
        <v>890.69999999999993</v>
      </c>
      <c r="H90" s="4">
        <f>H105+H124</f>
        <v>3919.5999999999995</v>
      </c>
      <c r="I90" s="4">
        <f t="shared" ref="I90:L90" si="128">I105+I124</f>
        <v>971.2</v>
      </c>
      <c r="J90" s="4">
        <f t="shared" si="128"/>
        <v>942.5</v>
      </c>
      <c r="K90" s="4">
        <f t="shared" si="128"/>
        <v>972.49999999999989</v>
      </c>
      <c r="L90" s="4">
        <f t="shared" si="128"/>
        <v>1033.4000000000001</v>
      </c>
      <c r="M90" s="4">
        <f>M105+M124</f>
        <v>2038.2999999999997</v>
      </c>
      <c r="N90" s="4">
        <f t="shared" ref="N90:O90" si="129">N105+N124</f>
        <v>1014.4</v>
      </c>
      <c r="O90" s="4">
        <f t="shared" si="129"/>
        <v>1023.8999999999999</v>
      </c>
      <c r="P90" s="51">
        <v>78</v>
      </c>
    </row>
    <row r="91" spans="1:16" ht="12.75" customHeight="1" x14ac:dyDescent="0.2">
      <c r="A91" s="49">
        <v>79</v>
      </c>
      <c r="B91" s="24" t="s">
        <v>3</v>
      </c>
      <c r="C91" s="4">
        <f>C109+C127</f>
        <v>-415.9</v>
      </c>
      <c r="D91" s="4">
        <f t="shared" ref="D91:G91" si="130">D109+D127</f>
        <v>-100</v>
      </c>
      <c r="E91" s="4">
        <f t="shared" si="130"/>
        <v>-96.8</v>
      </c>
      <c r="F91" s="4">
        <f t="shared" si="130"/>
        <v>-102.9</v>
      </c>
      <c r="G91" s="4">
        <f t="shared" si="130"/>
        <v>-116.2</v>
      </c>
      <c r="H91" s="4">
        <f>H109+H127</f>
        <v>-481.6</v>
      </c>
      <c r="I91" s="4">
        <f t="shared" ref="I91:L91" si="131">I109+I127</f>
        <v>-117.80000000000001</v>
      </c>
      <c r="J91" s="4">
        <f t="shared" si="131"/>
        <v>-118.5</v>
      </c>
      <c r="K91" s="4">
        <f t="shared" si="131"/>
        <v>-124.4</v>
      </c>
      <c r="L91" s="4">
        <f t="shared" si="131"/>
        <v>-120.89999999999999</v>
      </c>
      <c r="M91" s="4">
        <f>M109+M127</f>
        <v>-259.20000000000005</v>
      </c>
      <c r="N91" s="4">
        <f t="shared" ref="N91:O91" si="132">N109+N127</f>
        <v>-130.9</v>
      </c>
      <c r="O91" s="4">
        <f t="shared" si="132"/>
        <v>-128.30000000000001</v>
      </c>
      <c r="P91" s="51">
        <v>79</v>
      </c>
    </row>
    <row r="92" spans="1:16" ht="12.75" customHeight="1" x14ac:dyDescent="0.2">
      <c r="A92" s="49">
        <v>80</v>
      </c>
      <c r="B92" s="25" t="s">
        <v>46</v>
      </c>
      <c r="C92" s="53">
        <f>C93+C94</f>
        <v>2118</v>
      </c>
      <c r="D92" s="53">
        <f t="shared" ref="D92:G92" si="133">D93+D94</f>
        <v>567.20000000000005</v>
      </c>
      <c r="E92" s="53">
        <f t="shared" si="133"/>
        <v>472.8</v>
      </c>
      <c r="F92" s="53">
        <f t="shared" si="133"/>
        <v>524.39999999999986</v>
      </c>
      <c r="G92" s="53">
        <f t="shared" si="133"/>
        <v>553.59999999999991</v>
      </c>
      <c r="H92" s="53">
        <f>H93+H94</f>
        <v>2562.5999999999995</v>
      </c>
      <c r="I92" s="55">
        <f t="shared" ref="I92:L92" si="134">I93+I94</f>
        <v>654.79999999999995</v>
      </c>
      <c r="J92" s="55">
        <f t="shared" si="134"/>
        <v>628.4</v>
      </c>
      <c r="K92" s="55">
        <f t="shared" si="134"/>
        <v>615.69999999999982</v>
      </c>
      <c r="L92" s="55">
        <f t="shared" si="134"/>
        <v>663.7</v>
      </c>
      <c r="M92" s="53">
        <f>M93+M94</f>
        <v>1367.1</v>
      </c>
      <c r="N92" s="55">
        <f t="shared" ref="N92:O92" si="135">N93+N94</f>
        <v>671</v>
      </c>
      <c r="O92" s="55">
        <f t="shared" si="135"/>
        <v>696.09999999999991</v>
      </c>
      <c r="P92" s="51">
        <v>80</v>
      </c>
    </row>
    <row r="93" spans="1:16" ht="12.75" customHeight="1" x14ac:dyDescent="0.2">
      <c r="A93" s="49">
        <v>81</v>
      </c>
      <c r="B93" s="24" t="s">
        <v>2</v>
      </c>
      <c r="C93" s="4">
        <f>C96+C99+C105</f>
        <v>3351.9</v>
      </c>
      <c r="D93" s="4">
        <f t="shared" ref="D93:G93" si="136">D96+D99+D105</f>
        <v>841</v>
      </c>
      <c r="E93" s="4">
        <f t="shared" si="136"/>
        <v>794.9</v>
      </c>
      <c r="F93" s="4">
        <f t="shared" si="136"/>
        <v>839.09999999999991</v>
      </c>
      <c r="G93" s="4">
        <f t="shared" si="136"/>
        <v>876.9</v>
      </c>
      <c r="H93" s="4">
        <f>H96+H99+H105</f>
        <v>3855.9999999999995</v>
      </c>
      <c r="I93" s="4">
        <f t="shared" ref="I93:L93" si="137">I96+I99+I105</f>
        <v>954.5</v>
      </c>
      <c r="J93" s="4">
        <f t="shared" si="137"/>
        <v>926.9</v>
      </c>
      <c r="K93" s="4">
        <f t="shared" si="137"/>
        <v>956.59999999999991</v>
      </c>
      <c r="L93" s="4">
        <f t="shared" si="137"/>
        <v>1018</v>
      </c>
      <c r="M93" s="4">
        <f>M96+M99+M105</f>
        <v>2001.1999999999998</v>
      </c>
      <c r="N93" s="4">
        <f t="shared" ref="N93:O93" si="138">N96+N99+N105</f>
        <v>995.6</v>
      </c>
      <c r="O93" s="4">
        <f t="shared" si="138"/>
        <v>1005.5999999999999</v>
      </c>
      <c r="P93" s="51">
        <v>81</v>
      </c>
    </row>
    <row r="94" spans="1:16" ht="12.75" customHeight="1" x14ac:dyDescent="0.2">
      <c r="A94" s="49">
        <v>82</v>
      </c>
      <c r="B94" s="24" t="s">
        <v>3</v>
      </c>
      <c r="C94" s="4">
        <f>C97+C100+C109</f>
        <v>-1233.9000000000001</v>
      </c>
      <c r="D94" s="4">
        <f t="shared" ref="D94:G94" si="139">D97+D100+D109</f>
        <v>-273.8</v>
      </c>
      <c r="E94" s="4">
        <f t="shared" si="139"/>
        <v>-322.09999999999997</v>
      </c>
      <c r="F94" s="4">
        <f t="shared" si="139"/>
        <v>-314.7</v>
      </c>
      <c r="G94" s="4">
        <f t="shared" si="139"/>
        <v>-323.3</v>
      </c>
      <c r="H94" s="4">
        <f>H97+H100+H109</f>
        <v>-1293.4000000000001</v>
      </c>
      <c r="I94" s="4">
        <f t="shared" ref="I94:L94" si="140">I97+I100+I109</f>
        <v>-299.70000000000005</v>
      </c>
      <c r="J94" s="4">
        <f t="shared" si="140"/>
        <v>-298.5</v>
      </c>
      <c r="K94" s="4">
        <f t="shared" si="140"/>
        <v>-340.90000000000003</v>
      </c>
      <c r="L94" s="4">
        <f t="shared" si="140"/>
        <v>-354.3</v>
      </c>
      <c r="M94" s="4">
        <f>M97+M100+M109</f>
        <v>-634.1</v>
      </c>
      <c r="N94" s="4">
        <f t="shared" ref="N94:O94" si="141">N97+N100+N109</f>
        <v>-324.60000000000002</v>
      </c>
      <c r="O94" s="4">
        <f t="shared" si="141"/>
        <v>-309.5</v>
      </c>
      <c r="P94" s="51">
        <v>82</v>
      </c>
    </row>
    <row r="95" spans="1:16" ht="12.75" customHeight="1" x14ac:dyDescent="0.2">
      <c r="A95" s="49">
        <v>83</v>
      </c>
      <c r="B95" s="25" t="s">
        <v>47</v>
      </c>
      <c r="C95" s="4">
        <f>C96+C97</f>
        <v>0</v>
      </c>
      <c r="D95" s="4">
        <f t="shared" ref="D95:G95" si="142">D96+D97</f>
        <v>0</v>
      </c>
      <c r="E95" s="4">
        <f t="shared" si="142"/>
        <v>0</v>
      </c>
      <c r="F95" s="4">
        <f t="shared" si="142"/>
        <v>0</v>
      </c>
      <c r="G95" s="4">
        <f t="shared" si="142"/>
        <v>0</v>
      </c>
      <c r="H95" s="4">
        <f>H96+H97</f>
        <v>0</v>
      </c>
      <c r="I95" s="3">
        <f t="shared" ref="I95:L95" si="143">I96+I97</f>
        <v>0</v>
      </c>
      <c r="J95" s="3">
        <f t="shared" si="143"/>
        <v>0</v>
      </c>
      <c r="K95" s="3">
        <f t="shared" si="143"/>
        <v>0</v>
      </c>
      <c r="L95" s="3">
        <f t="shared" si="143"/>
        <v>0</v>
      </c>
      <c r="M95" s="4">
        <f>M96+M97</f>
        <v>0</v>
      </c>
      <c r="N95" s="3">
        <f t="shared" ref="N95:O95" si="144">N96+N97</f>
        <v>0</v>
      </c>
      <c r="O95" s="3">
        <f t="shared" si="144"/>
        <v>0</v>
      </c>
      <c r="P95" s="51">
        <v>83</v>
      </c>
    </row>
    <row r="96" spans="1:16" ht="12.75" customHeight="1" x14ac:dyDescent="0.2">
      <c r="A96" s="49">
        <v>84</v>
      </c>
      <c r="B96" s="24" t="s">
        <v>2</v>
      </c>
      <c r="C96" s="4">
        <f t="shared" ref="C96:C97" si="145">D96+E96+F96+G96</f>
        <v>0</v>
      </c>
      <c r="D96" s="8">
        <v>0</v>
      </c>
      <c r="E96" s="8">
        <v>0</v>
      </c>
      <c r="F96" s="8">
        <v>0</v>
      </c>
      <c r="G96" s="8">
        <v>0</v>
      </c>
      <c r="H96" s="4">
        <f t="shared" ref="H96:H97" si="146">I96+J96+K96+L96</f>
        <v>0</v>
      </c>
      <c r="I96" s="8">
        <v>0</v>
      </c>
      <c r="J96" s="8">
        <v>0</v>
      </c>
      <c r="K96" s="8">
        <v>0</v>
      </c>
      <c r="L96" s="8">
        <v>0</v>
      </c>
      <c r="M96" s="4">
        <f t="shared" ref="M96:M97" si="147">N96+O96</f>
        <v>0</v>
      </c>
      <c r="N96" s="8">
        <v>0</v>
      </c>
      <c r="O96" s="8">
        <v>0</v>
      </c>
      <c r="P96" s="51">
        <v>84</v>
      </c>
    </row>
    <row r="97" spans="1:16" ht="12.75" customHeight="1" x14ac:dyDescent="0.2">
      <c r="A97" s="49">
        <v>85</v>
      </c>
      <c r="B97" s="24" t="s">
        <v>3</v>
      </c>
      <c r="C97" s="4">
        <f t="shared" si="145"/>
        <v>0</v>
      </c>
      <c r="D97" s="8">
        <v>0</v>
      </c>
      <c r="E97" s="8">
        <v>0</v>
      </c>
      <c r="F97" s="8">
        <v>0</v>
      </c>
      <c r="G97" s="8">
        <v>0</v>
      </c>
      <c r="H97" s="4">
        <f t="shared" si="146"/>
        <v>0</v>
      </c>
      <c r="I97" s="8">
        <v>0</v>
      </c>
      <c r="J97" s="8">
        <v>0</v>
      </c>
      <c r="K97" s="8">
        <v>0</v>
      </c>
      <c r="L97" s="8">
        <v>0</v>
      </c>
      <c r="M97" s="4">
        <f t="shared" si="147"/>
        <v>0</v>
      </c>
      <c r="N97" s="8">
        <v>0</v>
      </c>
      <c r="O97" s="8">
        <v>0</v>
      </c>
      <c r="P97" s="51">
        <v>85</v>
      </c>
    </row>
    <row r="98" spans="1:16" ht="12.75" customHeight="1" x14ac:dyDescent="0.2">
      <c r="A98" s="49">
        <v>86</v>
      </c>
      <c r="B98" s="25" t="s">
        <v>48</v>
      </c>
      <c r="C98" s="4">
        <f>C99+C100</f>
        <v>-1233.9000000000001</v>
      </c>
      <c r="D98" s="4">
        <f t="shared" ref="D98:G98" si="148">D99+D100</f>
        <v>-273.8</v>
      </c>
      <c r="E98" s="4">
        <f t="shared" si="148"/>
        <v>-322.09999999999997</v>
      </c>
      <c r="F98" s="4">
        <f t="shared" si="148"/>
        <v>-314.7</v>
      </c>
      <c r="G98" s="4">
        <f t="shared" si="148"/>
        <v>-323.3</v>
      </c>
      <c r="H98" s="4">
        <f>H99+H100</f>
        <v>-1293.4000000000001</v>
      </c>
      <c r="I98" s="3">
        <f t="shared" ref="I98:L98" si="149">I99+I100</f>
        <v>-299.70000000000005</v>
      </c>
      <c r="J98" s="3">
        <f t="shared" si="149"/>
        <v>-298.5</v>
      </c>
      <c r="K98" s="3">
        <f t="shared" si="149"/>
        <v>-340.90000000000003</v>
      </c>
      <c r="L98" s="3">
        <f t="shared" si="149"/>
        <v>-354.3</v>
      </c>
      <c r="M98" s="4">
        <f>M99+M100</f>
        <v>-634.1</v>
      </c>
      <c r="N98" s="3">
        <f t="shared" ref="N98:O98" si="150">N99+N100</f>
        <v>-324.60000000000002</v>
      </c>
      <c r="O98" s="3">
        <f t="shared" si="150"/>
        <v>-309.5</v>
      </c>
      <c r="P98" s="51">
        <v>86</v>
      </c>
    </row>
    <row r="99" spans="1:16" ht="12.75" customHeight="1" x14ac:dyDescent="0.2">
      <c r="A99" s="49">
        <v>87</v>
      </c>
      <c r="B99" s="24" t="s">
        <v>2</v>
      </c>
      <c r="C99" s="4">
        <f>D99+E99+F99+G99</f>
        <v>0</v>
      </c>
      <c r="D99" s="8">
        <v>0</v>
      </c>
      <c r="E99" s="8">
        <v>0</v>
      </c>
      <c r="F99" s="8">
        <v>0</v>
      </c>
      <c r="G99" s="8">
        <v>0</v>
      </c>
      <c r="H99" s="4">
        <f>I99+J99+K99+L99</f>
        <v>0</v>
      </c>
      <c r="I99" s="8">
        <v>0</v>
      </c>
      <c r="J99" s="8">
        <v>0</v>
      </c>
      <c r="K99" s="8">
        <v>0</v>
      </c>
      <c r="L99" s="8">
        <v>0</v>
      </c>
      <c r="M99" s="4">
        <f>N99+O99</f>
        <v>0</v>
      </c>
      <c r="N99" s="8">
        <v>0</v>
      </c>
      <c r="O99" s="8">
        <v>0</v>
      </c>
      <c r="P99" s="51">
        <v>87</v>
      </c>
    </row>
    <row r="100" spans="1:16" ht="12.75" customHeight="1" x14ac:dyDescent="0.2">
      <c r="A100" s="49">
        <v>88</v>
      </c>
      <c r="B100" s="24" t="s">
        <v>3</v>
      </c>
      <c r="C100" s="10">
        <f>C101+C102+C103</f>
        <v>-1233.9000000000001</v>
      </c>
      <c r="D100" s="10">
        <f t="shared" ref="D100:G100" si="151">D101+D102+D103</f>
        <v>-273.8</v>
      </c>
      <c r="E100" s="10">
        <f t="shared" si="151"/>
        <v>-322.09999999999997</v>
      </c>
      <c r="F100" s="10">
        <f t="shared" si="151"/>
        <v>-314.7</v>
      </c>
      <c r="G100" s="10">
        <f t="shared" si="151"/>
        <v>-323.3</v>
      </c>
      <c r="H100" s="10">
        <f>H101+H102+H103</f>
        <v>-1293.4000000000001</v>
      </c>
      <c r="I100" s="10">
        <f t="shared" ref="I100:L100" si="152">I101+I102+I103</f>
        <v>-299.70000000000005</v>
      </c>
      <c r="J100" s="10">
        <f t="shared" si="152"/>
        <v>-298.5</v>
      </c>
      <c r="K100" s="10">
        <f t="shared" si="152"/>
        <v>-340.90000000000003</v>
      </c>
      <c r="L100" s="10">
        <f t="shared" si="152"/>
        <v>-354.3</v>
      </c>
      <c r="M100" s="10">
        <f>M101+M102+M103</f>
        <v>-634.1</v>
      </c>
      <c r="N100" s="10">
        <f t="shared" ref="N100:O100" si="153">N101+N102+N103</f>
        <v>-324.60000000000002</v>
      </c>
      <c r="O100" s="10">
        <f t="shared" si="153"/>
        <v>-309.5</v>
      </c>
      <c r="P100" s="51">
        <v>88</v>
      </c>
    </row>
    <row r="101" spans="1:16" ht="12.75" customHeight="1" x14ac:dyDescent="0.2">
      <c r="A101" s="49">
        <v>89</v>
      </c>
      <c r="B101" s="25" t="s">
        <v>49</v>
      </c>
      <c r="C101" s="4">
        <f t="shared" ref="C101:C103" si="154">D101+E101+F101+G101</f>
        <v>-895.90000000000009</v>
      </c>
      <c r="D101" s="4">
        <v>-200</v>
      </c>
      <c r="E101" s="4">
        <v>-215</v>
      </c>
      <c r="F101" s="4">
        <v>-234.2</v>
      </c>
      <c r="G101" s="4">
        <v>-246.7</v>
      </c>
      <c r="H101" s="4">
        <f t="shared" ref="H101:H103" si="155">I101+J101+K101+L101</f>
        <v>-992.2</v>
      </c>
      <c r="I101" s="3">
        <v>-233</v>
      </c>
      <c r="J101" s="3">
        <v>-229.4</v>
      </c>
      <c r="K101" s="3">
        <v>-255.5</v>
      </c>
      <c r="L101" s="3">
        <v>-274.3</v>
      </c>
      <c r="M101" s="4">
        <f t="shared" ref="M101:M103" si="156">N101+O101</f>
        <v>-497.90000000000003</v>
      </c>
      <c r="N101" s="3">
        <v>-256.10000000000002</v>
      </c>
      <c r="O101" s="3">
        <v>-241.8</v>
      </c>
      <c r="P101" s="51">
        <v>89</v>
      </c>
    </row>
    <row r="102" spans="1:16" ht="12.75" customHeight="1" x14ac:dyDescent="0.2">
      <c r="A102" s="49">
        <v>90</v>
      </c>
      <c r="B102" s="25" t="s">
        <v>50</v>
      </c>
      <c r="C102" s="4">
        <f t="shared" si="154"/>
        <v>-256.59999999999997</v>
      </c>
      <c r="D102" s="4">
        <v>-58.3</v>
      </c>
      <c r="E102" s="4">
        <v>-85.9</v>
      </c>
      <c r="F102" s="4">
        <v>-58.1</v>
      </c>
      <c r="G102" s="4">
        <v>-54.3</v>
      </c>
      <c r="H102" s="4">
        <f t="shared" si="155"/>
        <v>-225.2</v>
      </c>
      <c r="I102" s="4">
        <v>-48.6</v>
      </c>
      <c r="J102" s="4">
        <v>-50.1</v>
      </c>
      <c r="K102" s="4">
        <v>-66.8</v>
      </c>
      <c r="L102" s="4">
        <v>-59.7</v>
      </c>
      <c r="M102" s="4">
        <f t="shared" si="156"/>
        <v>-93.1</v>
      </c>
      <c r="N102" s="4">
        <v>-49.4</v>
      </c>
      <c r="O102" s="4">
        <v>-43.7</v>
      </c>
      <c r="P102" s="51">
        <v>90</v>
      </c>
    </row>
    <row r="103" spans="1:16" ht="12.75" customHeight="1" x14ac:dyDescent="0.2">
      <c r="A103" s="49">
        <v>91</v>
      </c>
      <c r="B103" s="25" t="s">
        <v>51</v>
      </c>
      <c r="C103" s="4">
        <f t="shared" si="154"/>
        <v>-81.400000000000006</v>
      </c>
      <c r="D103" s="4">
        <v>-15.5</v>
      </c>
      <c r="E103" s="4">
        <v>-21.2</v>
      </c>
      <c r="F103" s="4">
        <v>-22.4</v>
      </c>
      <c r="G103" s="4">
        <v>-22.3</v>
      </c>
      <c r="H103" s="4">
        <f t="shared" si="155"/>
        <v>-76</v>
      </c>
      <c r="I103" s="4">
        <v>-18.100000000000001</v>
      </c>
      <c r="J103" s="4">
        <v>-19</v>
      </c>
      <c r="K103" s="4">
        <v>-18.600000000000001</v>
      </c>
      <c r="L103" s="4">
        <v>-20.3</v>
      </c>
      <c r="M103" s="4">
        <f t="shared" si="156"/>
        <v>-43.1</v>
      </c>
      <c r="N103" s="4">
        <v>-19.100000000000001</v>
      </c>
      <c r="O103" s="4">
        <v>-24</v>
      </c>
      <c r="P103" s="51">
        <v>91</v>
      </c>
    </row>
    <row r="104" spans="1:16" ht="12.75" customHeight="1" x14ac:dyDescent="0.2">
      <c r="A104" s="49">
        <v>92</v>
      </c>
      <c r="B104" s="25" t="s">
        <v>52</v>
      </c>
      <c r="C104" s="4">
        <f>C105+C109</f>
        <v>3351.9</v>
      </c>
      <c r="D104" s="4">
        <f t="shared" ref="D104:G104" si="157">D105+D109</f>
        <v>841</v>
      </c>
      <c r="E104" s="4">
        <f t="shared" si="157"/>
        <v>794.9</v>
      </c>
      <c r="F104" s="4">
        <f t="shared" si="157"/>
        <v>839.09999999999991</v>
      </c>
      <c r="G104" s="4">
        <f t="shared" si="157"/>
        <v>876.9</v>
      </c>
      <c r="H104" s="4">
        <f>H105+H109</f>
        <v>3855.9999999999995</v>
      </c>
      <c r="I104" s="4">
        <f t="shared" ref="I104:L104" si="158">I105+I109</f>
        <v>954.5</v>
      </c>
      <c r="J104" s="4">
        <f t="shared" si="158"/>
        <v>926.9</v>
      </c>
      <c r="K104" s="4">
        <f t="shared" si="158"/>
        <v>956.59999999999991</v>
      </c>
      <c r="L104" s="4">
        <f t="shared" si="158"/>
        <v>1018</v>
      </c>
      <c r="M104" s="4">
        <f>M105+M109</f>
        <v>2001.1999999999998</v>
      </c>
      <c r="N104" s="4">
        <f t="shared" ref="N104:O104" si="159">N105+N109</f>
        <v>995.6</v>
      </c>
      <c r="O104" s="4">
        <f t="shared" si="159"/>
        <v>1005.5999999999999</v>
      </c>
      <c r="P104" s="51">
        <v>92</v>
      </c>
    </row>
    <row r="105" spans="1:16" ht="12.75" customHeight="1" x14ac:dyDescent="0.2">
      <c r="A105" s="49">
        <v>93</v>
      </c>
      <c r="B105" s="24" t="s">
        <v>2</v>
      </c>
      <c r="C105" s="10">
        <f>C106+C107+C108</f>
        <v>3351.9</v>
      </c>
      <c r="D105" s="10">
        <f t="shared" ref="D105:G105" si="160">D106+D107+D108</f>
        <v>841</v>
      </c>
      <c r="E105" s="10">
        <f t="shared" si="160"/>
        <v>794.9</v>
      </c>
      <c r="F105" s="10">
        <f t="shared" si="160"/>
        <v>839.09999999999991</v>
      </c>
      <c r="G105" s="10">
        <f t="shared" si="160"/>
        <v>876.9</v>
      </c>
      <c r="H105" s="10">
        <f>H106+H107+H108</f>
        <v>3855.9999999999995</v>
      </c>
      <c r="I105" s="10">
        <f t="shared" ref="I105:L105" si="161">I106+I107+I108</f>
        <v>954.5</v>
      </c>
      <c r="J105" s="10">
        <f t="shared" si="161"/>
        <v>926.9</v>
      </c>
      <c r="K105" s="10">
        <f t="shared" si="161"/>
        <v>956.59999999999991</v>
      </c>
      <c r="L105" s="10">
        <f t="shared" si="161"/>
        <v>1018</v>
      </c>
      <c r="M105" s="10">
        <f>M106+M107+M108</f>
        <v>2001.1999999999998</v>
      </c>
      <c r="N105" s="10">
        <f t="shared" ref="N105:O105" si="162">N106+N107+N108</f>
        <v>995.6</v>
      </c>
      <c r="O105" s="10">
        <f t="shared" si="162"/>
        <v>1005.5999999999999</v>
      </c>
      <c r="P105" s="51">
        <v>93</v>
      </c>
    </row>
    <row r="106" spans="1:16" ht="12.75" customHeight="1" x14ac:dyDescent="0.2">
      <c r="A106" s="49">
        <v>94</v>
      </c>
      <c r="B106" s="25" t="s">
        <v>53</v>
      </c>
      <c r="C106" s="4">
        <f t="shared" ref="C106:C109" si="163">D106+E106+F106+G106</f>
        <v>1969</v>
      </c>
      <c r="D106" s="9">
        <v>485.1</v>
      </c>
      <c r="E106" s="9">
        <v>450.2</v>
      </c>
      <c r="F106" s="9">
        <v>492.6</v>
      </c>
      <c r="G106" s="9">
        <v>541.1</v>
      </c>
      <c r="H106" s="4">
        <f t="shared" ref="H106:H109" si="164">I106+J106+K106+L106</f>
        <v>2316.3999999999996</v>
      </c>
      <c r="I106" s="3">
        <v>565.5</v>
      </c>
      <c r="J106" s="3">
        <v>554.1</v>
      </c>
      <c r="K106" s="3">
        <v>577.29999999999995</v>
      </c>
      <c r="L106" s="3">
        <v>619.5</v>
      </c>
      <c r="M106" s="4">
        <f t="shared" ref="M106:M109" si="165">N106+O106</f>
        <v>1232.0999999999999</v>
      </c>
      <c r="N106" s="3">
        <v>608.70000000000005</v>
      </c>
      <c r="O106" s="3">
        <v>623.4</v>
      </c>
      <c r="P106" s="51">
        <v>94</v>
      </c>
    </row>
    <row r="107" spans="1:16" ht="12.75" customHeight="1" x14ac:dyDescent="0.2">
      <c r="A107" s="49">
        <v>95</v>
      </c>
      <c r="B107" s="25" t="s">
        <v>54</v>
      </c>
      <c r="C107" s="4">
        <f t="shared" si="163"/>
        <v>420.3</v>
      </c>
      <c r="D107" s="9">
        <v>109.5</v>
      </c>
      <c r="E107" s="9">
        <v>97.7</v>
      </c>
      <c r="F107" s="9">
        <v>101.3</v>
      </c>
      <c r="G107" s="9">
        <v>111.8</v>
      </c>
      <c r="H107" s="4">
        <f t="shared" si="164"/>
        <v>480</v>
      </c>
      <c r="I107" s="3">
        <v>127.8</v>
      </c>
      <c r="J107" s="3">
        <v>112.4</v>
      </c>
      <c r="K107" s="3">
        <v>116.8</v>
      </c>
      <c r="L107" s="3">
        <v>123</v>
      </c>
      <c r="M107" s="4">
        <f t="shared" si="165"/>
        <v>245.5</v>
      </c>
      <c r="N107" s="3">
        <v>123.5</v>
      </c>
      <c r="O107" s="3">
        <v>122</v>
      </c>
      <c r="P107" s="51">
        <v>95</v>
      </c>
    </row>
    <row r="108" spans="1:16" ht="12.75" customHeight="1" x14ac:dyDescent="0.2">
      <c r="A108" s="49">
        <v>96</v>
      </c>
      <c r="B108" s="25" t="s">
        <v>55</v>
      </c>
      <c r="C108" s="4">
        <f t="shared" si="163"/>
        <v>962.59999999999991</v>
      </c>
      <c r="D108" s="9">
        <v>246.4</v>
      </c>
      <c r="E108" s="9">
        <v>247</v>
      </c>
      <c r="F108" s="9">
        <v>245.2</v>
      </c>
      <c r="G108" s="9">
        <v>224</v>
      </c>
      <c r="H108" s="4">
        <f t="shared" si="164"/>
        <v>1059.5999999999999</v>
      </c>
      <c r="I108" s="3">
        <v>261.2</v>
      </c>
      <c r="J108" s="3">
        <v>260.39999999999998</v>
      </c>
      <c r="K108" s="3">
        <v>262.5</v>
      </c>
      <c r="L108" s="3">
        <v>275.5</v>
      </c>
      <c r="M108" s="4">
        <f t="shared" si="165"/>
        <v>523.59999999999991</v>
      </c>
      <c r="N108" s="3">
        <v>263.39999999999998</v>
      </c>
      <c r="O108" s="3">
        <v>260.2</v>
      </c>
      <c r="P108" s="51">
        <v>96</v>
      </c>
    </row>
    <row r="109" spans="1:16" ht="12.75" customHeight="1" x14ac:dyDescent="0.2">
      <c r="A109" s="49">
        <v>97</v>
      </c>
      <c r="B109" s="24" t="s">
        <v>3</v>
      </c>
      <c r="C109" s="4">
        <f t="shared" si="163"/>
        <v>0</v>
      </c>
      <c r="D109" s="8">
        <v>0</v>
      </c>
      <c r="E109" s="8">
        <v>0</v>
      </c>
      <c r="F109" s="8">
        <v>0</v>
      </c>
      <c r="G109" s="8">
        <v>0</v>
      </c>
      <c r="H109" s="4">
        <f t="shared" si="164"/>
        <v>0</v>
      </c>
      <c r="I109" s="8">
        <v>0</v>
      </c>
      <c r="J109" s="8">
        <v>0</v>
      </c>
      <c r="K109" s="8">
        <v>0</v>
      </c>
      <c r="L109" s="8">
        <v>0</v>
      </c>
      <c r="M109" s="4">
        <f t="shared" si="165"/>
        <v>0</v>
      </c>
      <c r="N109" s="8">
        <v>0</v>
      </c>
      <c r="O109" s="8">
        <v>0</v>
      </c>
      <c r="P109" s="51">
        <v>97</v>
      </c>
    </row>
    <row r="110" spans="1:16" ht="12.75" customHeight="1" x14ac:dyDescent="0.2">
      <c r="A110" s="49">
        <v>98</v>
      </c>
      <c r="B110" s="25" t="s">
        <v>56</v>
      </c>
      <c r="C110" s="53">
        <f>C111+C112</f>
        <v>1531.1999999999996</v>
      </c>
      <c r="D110" s="53">
        <f t="shared" ref="D110:G110" si="166">D111+D112</f>
        <v>367.79999999999995</v>
      </c>
      <c r="E110" s="53">
        <f t="shared" si="166"/>
        <v>316.09999999999997</v>
      </c>
      <c r="F110" s="53">
        <f t="shared" si="166"/>
        <v>414.2000000000001</v>
      </c>
      <c r="G110" s="53">
        <f t="shared" si="166"/>
        <v>433.10000000000008</v>
      </c>
      <c r="H110" s="53">
        <f>H111+H112</f>
        <v>1811.2999999999993</v>
      </c>
      <c r="I110" s="55">
        <f t="shared" ref="I110:L110" si="167">I111+I112</f>
        <v>447.19999999999993</v>
      </c>
      <c r="J110" s="55">
        <f t="shared" si="167"/>
        <v>404.2</v>
      </c>
      <c r="K110" s="55">
        <f t="shared" si="167"/>
        <v>472.59999999999997</v>
      </c>
      <c r="L110" s="55">
        <f t="shared" si="167"/>
        <v>487.3</v>
      </c>
      <c r="M110" s="53">
        <f>M111+M112</f>
        <v>963.79999999999984</v>
      </c>
      <c r="N110" s="55">
        <f t="shared" ref="N110:O110" si="168">N111+N112</f>
        <v>520.09999999999991</v>
      </c>
      <c r="O110" s="55">
        <f t="shared" si="168"/>
        <v>443.69999999999993</v>
      </c>
      <c r="P110" s="51">
        <v>98</v>
      </c>
    </row>
    <row r="111" spans="1:16" ht="12.75" customHeight="1" x14ac:dyDescent="0.2">
      <c r="A111" s="49">
        <v>99</v>
      </c>
      <c r="B111" s="24" t="s">
        <v>2</v>
      </c>
      <c r="C111" s="4">
        <f>C114+C121+C124</f>
        <v>2163.9999999999995</v>
      </c>
      <c r="D111" s="4">
        <f t="shared" ref="D111:G111" si="169">D114+D121+D124</f>
        <v>520.79999999999995</v>
      </c>
      <c r="E111" s="4">
        <f t="shared" si="169"/>
        <v>466.4</v>
      </c>
      <c r="F111" s="4">
        <f t="shared" si="169"/>
        <v>572.00000000000011</v>
      </c>
      <c r="G111" s="4">
        <f t="shared" si="169"/>
        <v>604.80000000000007</v>
      </c>
      <c r="H111" s="4">
        <f>H114+H121+H124</f>
        <v>2513.6999999999994</v>
      </c>
      <c r="I111" s="4">
        <f t="shared" ref="I111:L111" si="170">I114+I121+I124</f>
        <v>618.79999999999995</v>
      </c>
      <c r="J111" s="4">
        <f t="shared" si="170"/>
        <v>576.9</v>
      </c>
      <c r="K111" s="4">
        <f t="shared" si="170"/>
        <v>652.9</v>
      </c>
      <c r="L111" s="4">
        <f t="shared" si="170"/>
        <v>665.1</v>
      </c>
      <c r="M111" s="4">
        <f>M114+M121+M124</f>
        <v>1332.8999999999999</v>
      </c>
      <c r="N111" s="4">
        <f t="shared" ref="N111:O111" si="171">N114+N121+N124</f>
        <v>705.8</v>
      </c>
      <c r="O111" s="4">
        <f t="shared" si="171"/>
        <v>627.09999999999991</v>
      </c>
      <c r="P111" s="51">
        <v>99</v>
      </c>
    </row>
    <row r="112" spans="1:16" ht="12.75" customHeight="1" x14ac:dyDescent="0.2">
      <c r="A112" s="49">
        <v>100</v>
      </c>
      <c r="B112" s="24" t="s">
        <v>3</v>
      </c>
      <c r="C112" s="4">
        <f>C117+C122+C127</f>
        <v>-632.79999999999995</v>
      </c>
      <c r="D112" s="4">
        <f t="shared" ref="D112:G112" si="172">D117+D122+D127</f>
        <v>-153</v>
      </c>
      <c r="E112" s="4">
        <f t="shared" si="172"/>
        <v>-150.30000000000001</v>
      </c>
      <c r="F112" s="4">
        <f t="shared" si="172"/>
        <v>-157.80000000000001</v>
      </c>
      <c r="G112" s="4">
        <f t="shared" si="172"/>
        <v>-171.7</v>
      </c>
      <c r="H112" s="4">
        <f>H117+H122+H127</f>
        <v>-702.4</v>
      </c>
      <c r="I112" s="4">
        <f t="shared" ref="I112:L112" si="173">I117+I122+I127</f>
        <v>-171.60000000000002</v>
      </c>
      <c r="J112" s="4">
        <f t="shared" si="173"/>
        <v>-172.7</v>
      </c>
      <c r="K112" s="4">
        <f t="shared" si="173"/>
        <v>-180.3</v>
      </c>
      <c r="L112" s="4">
        <f t="shared" si="173"/>
        <v>-177.8</v>
      </c>
      <c r="M112" s="4">
        <f>M117+M122+M127</f>
        <v>-369.1</v>
      </c>
      <c r="N112" s="4">
        <f t="shared" ref="N112:O112" si="174">N117+N122+N127</f>
        <v>-185.7</v>
      </c>
      <c r="O112" s="4">
        <f t="shared" si="174"/>
        <v>-183.4</v>
      </c>
      <c r="P112" s="51">
        <v>100</v>
      </c>
    </row>
    <row r="113" spans="1:16" ht="12.75" customHeight="1" x14ac:dyDescent="0.2">
      <c r="A113" s="49">
        <v>101</v>
      </c>
      <c r="B113" s="25" t="s">
        <v>57</v>
      </c>
      <c r="C113" s="4">
        <f>C114+C117</f>
        <v>1841.8999999999996</v>
      </c>
      <c r="D113" s="4">
        <f t="shared" ref="D113:G113" si="175">D114+D117</f>
        <v>437.69999999999993</v>
      </c>
      <c r="E113" s="4">
        <f t="shared" si="175"/>
        <v>380.59999999999997</v>
      </c>
      <c r="F113" s="4">
        <f t="shared" si="175"/>
        <v>497.30000000000007</v>
      </c>
      <c r="G113" s="4">
        <f t="shared" si="175"/>
        <v>526.30000000000007</v>
      </c>
      <c r="H113" s="4">
        <f>H114+H117</f>
        <v>2193.9999999999995</v>
      </c>
      <c r="I113" s="4">
        <f t="shared" ref="I113:L113" si="176">I114+I117</f>
        <v>540.09999999999991</v>
      </c>
      <c r="J113" s="4">
        <f t="shared" si="176"/>
        <v>497.89999999999992</v>
      </c>
      <c r="K113" s="4">
        <f t="shared" si="176"/>
        <v>572.6</v>
      </c>
      <c r="L113" s="4">
        <f t="shared" si="176"/>
        <v>583.4</v>
      </c>
      <c r="M113" s="4">
        <f>M114+M117</f>
        <v>1163.3</v>
      </c>
      <c r="N113" s="4">
        <f t="shared" ref="N113:O113" si="177">N114+N117</f>
        <v>622.20000000000005</v>
      </c>
      <c r="O113" s="4">
        <f t="shared" si="177"/>
        <v>541.1</v>
      </c>
      <c r="P113" s="51">
        <v>101</v>
      </c>
    </row>
    <row r="114" spans="1:16" ht="12.75" customHeight="1" x14ac:dyDescent="0.2">
      <c r="A114" s="49">
        <v>102</v>
      </c>
      <c r="B114" s="24" t="s">
        <v>2</v>
      </c>
      <c r="C114" s="4">
        <f>C115+C116</f>
        <v>2048.9999999999995</v>
      </c>
      <c r="D114" s="4">
        <f t="shared" ref="D114:G114" si="178">D115+D116</f>
        <v>488.29999999999995</v>
      </c>
      <c r="E114" s="4">
        <f t="shared" si="178"/>
        <v>431.7</v>
      </c>
      <c r="F114" s="4">
        <f t="shared" si="178"/>
        <v>549.70000000000005</v>
      </c>
      <c r="G114" s="4">
        <f t="shared" si="178"/>
        <v>579.30000000000007</v>
      </c>
      <c r="H114" s="4">
        <f>H115+H116</f>
        <v>2404.8999999999996</v>
      </c>
      <c r="I114" s="3">
        <f t="shared" ref="I114:L114" si="179">I115+I116</f>
        <v>591.59999999999991</v>
      </c>
      <c r="J114" s="3">
        <f t="shared" si="179"/>
        <v>549.69999999999993</v>
      </c>
      <c r="K114" s="3">
        <f t="shared" si="179"/>
        <v>626</v>
      </c>
      <c r="L114" s="3">
        <f t="shared" si="179"/>
        <v>637.6</v>
      </c>
      <c r="M114" s="4">
        <f>M115+M116</f>
        <v>1268.3999999999999</v>
      </c>
      <c r="N114" s="3">
        <f t="shared" ref="N114:O114" si="180">N115+N116</f>
        <v>674.5</v>
      </c>
      <c r="O114" s="3">
        <f t="shared" si="180"/>
        <v>593.9</v>
      </c>
      <c r="P114" s="51">
        <v>102</v>
      </c>
    </row>
    <row r="115" spans="1:16" ht="12.75" customHeight="1" x14ac:dyDescent="0.2">
      <c r="A115" s="49">
        <v>103</v>
      </c>
      <c r="B115" s="25" t="s">
        <v>388</v>
      </c>
      <c r="C115" s="4">
        <f t="shared" ref="C115:C116" si="181">D115+E115+F115+G115</f>
        <v>2028.2999999999997</v>
      </c>
      <c r="D115" s="9">
        <v>483.9</v>
      </c>
      <c r="E115" s="9">
        <v>426.7</v>
      </c>
      <c r="F115" s="9">
        <v>544.6</v>
      </c>
      <c r="G115" s="9">
        <v>573.1</v>
      </c>
      <c r="H115" s="4">
        <f t="shared" ref="H115:H116" si="182">I115+J115+K115+L115</f>
        <v>2382.8999999999996</v>
      </c>
      <c r="I115" s="3">
        <v>586.29999999999995</v>
      </c>
      <c r="J115" s="3">
        <v>544.4</v>
      </c>
      <c r="K115" s="3">
        <v>621</v>
      </c>
      <c r="L115" s="3">
        <v>631.20000000000005</v>
      </c>
      <c r="M115" s="4">
        <f t="shared" ref="M115:M116" si="183">N115+O115</f>
        <v>1257.6999999999998</v>
      </c>
      <c r="N115" s="3">
        <v>669.4</v>
      </c>
      <c r="O115" s="3">
        <v>588.29999999999995</v>
      </c>
      <c r="P115" s="51">
        <v>103</v>
      </c>
    </row>
    <row r="116" spans="1:16" ht="12.75" customHeight="1" x14ac:dyDescent="0.2">
      <c r="A116" s="49">
        <v>104</v>
      </c>
      <c r="B116" s="25" t="s">
        <v>389</v>
      </c>
      <c r="C116" s="4">
        <f t="shared" si="181"/>
        <v>20.7</v>
      </c>
      <c r="D116" s="9">
        <v>4.4000000000000004</v>
      </c>
      <c r="E116" s="9">
        <v>5</v>
      </c>
      <c r="F116" s="9">
        <v>5.0999999999999996</v>
      </c>
      <c r="G116" s="9">
        <v>6.2</v>
      </c>
      <c r="H116" s="4">
        <f t="shared" si="182"/>
        <v>22</v>
      </c>
      <c r="I116" s="3">
        <v>5.3</v>
      </c>
      <c r="J116" s="3">
        <v>5.3</v>
      </c>
      <c r="K116" s="3">
        <v>5</v>
      </c>
      <c r="L116" s="3">
        <v>6.4</v>
      </c>
      <c r="M116" s="4">
        <f t="shared" si="183"/>
        <v>10.7</v>
      </c>
      <c r="N116" s="3">
        <v>5.0999999999999996</v>
      </c>
      <c r="O116" s="3">
        <v>5.6</v>
      </c>
      <c r="P116" s="51">
        <v>104</v>
      </c>
    </row>
    <row r="117" spans="1:16" ht="12.75" customHeight="1" x14ac:dyDescent="0.2">
      <c r="A117" s="49">
        <v>105</v>
      </c>
      <c r="B117" s="24" t="s">
        <v>3</v>
      </c>
      <c r="C117" s="4">
        <f>C118+C119</f>
        <v>-207.1</v>
      </c>
      <c r="D117" s="4">
        <f t="shared" ref="D117:G117" si="184">D118+D119</f>
        <v>-50.6</v>
      </c>
      <c r="E117" s="4">
        <f t="shared" si="184"/>
        <v>-51.1</v>
      </c>
      <c r="F117" s="4">
        <f t="shared" si="184"/>
        <v>-52.4</v>
      </c>
      <c r="G117" s="4">
        <f t="shared" si="184"/>
        <v>-53</v>
      </c>
      <c r="H117" s="4">
        <f>H118+H119</f>
        <v>-210.89999999999998</v>
      </c>
      <c r="I117" s="3">
        <f t="shared" ref="I117:L117" si="185">I118+I119</f>
        <v>-51.5</v>
      </c>
      <c r="J117" s="3">
        <f t="shared" si="185"/>
        <v>-51.800000000000004</v>
      </c>
      <c r="K117" s="3">
        <f t="shared" si="185"/>
        <v>-53.4</v>
      </c>
      <c r="L117" s="3">
        <f t="shared" si="185"/>
        <v>-54.2</v>
      </c>
      <c r="M117" s="4">
        <f>M118+M119</f>
        <v>-105.10000000000001</v>
      </c>
      <c r="N117" s="3">
        <f t="shared" ref="N117:O117" si="186">N118+N119</f>
        <v>-52.3</v>
      </c>
      <c r="O117" s="3">
        <f t="shared" si="186"/>
        <v>-52.8</v>
      </c>
      <c r="P117" s="51">
        <v>105</v>
      </c>
    </row>
    <row r="118" spans="1:16" ht="12.75" customHeight="1" x14ac:dyDescent="0.2">
      <c r="A118" s="49">
        <v>106</v>
      </c>
      <c r="B118" s="25" t="s">
        <v>388</v>
      </c>
      <c r="C118" s="4">
        <f t="shared" ref="C118:C119" si="187">D118+E118+F118+G118</f>
        <v>-186.2</v>
      </c>
      <c r="D118" s="4">
        <v>-45.6</v>
      </c>
      <c r="E118" s="4">
        <v>-46</v>
      </c>
      <c r="F118" s="4">
        <v>-47.1</v>
      </c>
      <c r="G118" s="4">
        <v>-47.5</v>
      </c>
      <c r="H118" s="4">
        <f t="shared" ref="H118:H119" si="188">I118+J118+K118+L118</f>
        <v>-189.7</v>
      </c>
      <c r="I118" s="3">
        <v>-46.4</v>
      </c>
      <c r="J118" s="3">
        <v>-46.6</v>
      </c>
      <c r="K118" s="3">
        <v>-48</v>
      </c>
      <c r="L118" s="3">
        <v>-48.7</v>
      </c>
      <c r="M118" s="4">
        <f>N118+O118</f>
        <v>-94.4</v>
      </c>
      <c r="N118" s="3">
        <v>-47</v>
      </c>
      <c r="O118" s="3">
        <v>-47.4</v>
      </c>
      <c r="P118" s="51">
        <v>106</v>
      </c>
    </row>
    <row r="119" spans="1:16" ht="12.75" customHeight="1" x14ac:dyDescent="0.2">
      <c r="A119" s="49">
        <v>107</v>
      </c>
      <c r="B119" s="25" t="s">
        <v>390</v>
      </c>
      <c r="C119" s="4">
        <f t="shared" si="187"/>
        <v>-20.9</v>
      </c>
      <c r="D119" s="9">
        <v>-5</v>
      </c>
      <c r="E119" s="9">
        <v>-5.0999999999999996</v>
      </c>
      <c r="F119" s="9">
        <v>-5.3</v>
      </c>
      <c r="G119" s="9">
        <v>-5.5</v>
      </c>
      <c r="H119" s="4">
        <f t="shared" si="188"/>
        <v>-21.200000000000003</v>
      </c>
      <c r="I119" s="3">
        <v>-5.0999999999999996</v>
      </c>
      <c r="J119" s="3">
        <v>-5.2</v>
      </c>
      <c r="K119" s="3">
        <v>-5.4</v>
      </c>
      <c r="L119" s="3">
        <v>-5.5</v>
      </c>
      <c r="M119" s="4">
        <f>N119+O119</f>
        <v>-10.7</v>
      </c>
      <c r="N119" s="3">
        <v>-5.3</v>
      </c>
      <c r="O119" s="3">
        <v>-5.4</v>
      </c>
      <c r="P119" s="51">
        <v>107</v>
      </c>
    </row>
    <row r="120" spans="1:16" ht="12.75" customHeight="1" x14ac:dyDescent="0.2">
      <c r="A120" s="49">
        <v>108</v>
      </c>
      <c r="B120" s="25" t="s">
        <v>58</v>
      </c>
      <c r="C120" s="4">
        <f>C121+C122</f>
        <v>33.700000000000003</v>
      </c>
      <c r="D120" s="4">
        <f t="shared" ref="D120:G120" si="189">D121+D122</f>
        <v>7.2999999999999989</v>
      </c>
      <c r="E120" s="4">
        <f t="shared" si="189"/>
        <v>8.6</v>
      </c>
      <c r="F120" s="4">
        <f t="shared" si="189"/>
        <v>8.6</v>
      </c>
      <c r="G120" s="4">
        <f t="shared" si="189"/>
        <v>9.1999999999999993</v>
      </c>
      <c r="H120" s="4">
        <f>H121+H122</f>
        <v>35.300000000000004</v>
      </c>
      <c r="I120" s="3">
        <f t="shared" ref="I120:L120" si="190">I121+I122</f>
        <v>8.1999999999999993</v>
      </c>
      <c r="J120" s="3">
        <f t="shared" si="190"/>
        <v>9.1999999999999993</v>
      </c>
      <c r="K120" s="3">
        <f t="shared" si="190"/>
        <v>8.5</v>
      </c>
      <c r="L120" s="3">
        <f t="shared" si="190"/>
        <v>9.3999999999999986</v>
      </c>
      <c r="M120" s="4">
        <f>M121+M122</f>
        <v>22.599999999999998</v>
      </c>
      <c r="N120" s="3">
        <f t="shared" ref="N120:O120" si="191">N121+N122</f>
        <v>10</v>
      </c>
      <c r="O120" s="3">
        <f t="shared" si="191"/>
        <v>12.600000000000001</v>
      </c>
      <c r="P120" s="51">
        <v>108</v>
      </c>
    </row>
    <row r="121" spans="1:16" ht="12.75" customHeight="1" x14ac:dyDescent="0.2">
      <c r="A121" s="49">
        <v>109</v>
      </c>
      <c r="B121" s="24" t="s">
        <v>2</v>
      </c>
      <c r="C121" s="4">
        <f t="shared" ref="C121:C122" si="192">D121+E121+F121+G121</f>
        <v>43.5</v>
      </c>
      <c r="D121" s="3">
        <v>9.6999999999999993</v>
      </c>
      <c r="E121" s="3">
        <v>11</v>
      </c>
      <c r="F121" s="3">
        <v>11.1</v>
      </c>
      <c r="G121" s="3">
        <v>11.7</v>
      </c>
      <c r="H121" s="4">
        <f t="shared" ref="H121:H122" si="193">I121+J121+K121+L121</f>
        <v>45.2</v>
      </c>
      <c r="I121" s="3">
        <v>10.5</v>
      </c>
      <c r="J121" s="3">
        <v>11.6</v>
      </c>
      <c r="K121" s="3">
        <v>11</v>
      </c>
      <c r="L121" s="3">
        <v>12.1</v>
      </c>
      <c r="M121" s="4">
        <f t="shared" ref="M121:M122" si="194">N121+O121</f>
        <v>27.4</v>
      </c>
      <c r="N121" s="3">
        <v>12.5</v>
      </c>
      <c r="O121" s="3">
        <v>14.9</v>
      </c>
      <c r="P121" s="51">
        <v>109</v>
      </c>
    </row>
    <row r="122" spans="1:16" ht="12.75" customHeight="1" x14ac:dyDescent="0.2">
      <c r="A122" s="49">
        <v>110</v>
      </c>
      <c r="B122" s="24" t="s">
        <v>3</v>
      </c>
      <c r="C122" s="4">
        <f t="shared" si="192"/>
        <v>-9.8000000000000007</v>
      </c>
      <c r="D122" s="4">
        <v>-2.4</v>
      </c>
      <c r="E122" s="4">
        <v>-2.4</v>
      </c>
      <c r="F122" s="4">
        <v>-2.5</v>
      </c>
      <c r="G122" s="4">
        <v>-2.5</v>
      </c>
      <c r="H122" s="4">
        <f t="shared" si="193"/>
        <v>-9.8999999999999986</v>
      </c>
      <c r="I122" s="3">
        <v>-2.2999999999999998</v>
      </c>
      <c r="J122" s="3">
        <v>-2.4</v>
      </c>
      <c r="K122" s="3">
        <v>-2.5</v>
      </c>
      <c r="L122" s="3">
        <v>-2.7</v>
      </c>
      <c r="M122" s="4">
        <f t="shared" si="194"/>
        <v>-4.8</v>
      </c>
      <c r="N122" s="3">
        <v>-2.5</v>
      </c>
      <c r="O122" s="3">
        <v>-2.2999999999999998</v>
      </c>
      <c r="P122" s="51">
        <v>110</v>
      </c>
    </row>
    <row r="123" spans="1:16" ht="12.75" customHeight="1" x14ac:dyDescent="0.2">
      <c r="A123" s="49">
        <v>111</v>
      </c>
      <c r="B123" s="25" t="s">
        <v>59</v>
      </c>
      <c r="C123" s="4">
        <f t="shared" ref="C123:O123" si="195">C124+C127</f>
        <v>-344.4</v>
      </c>
      <c r="D123" s="4">
        <f t="shared" si="195"/>
        <v>-77.2</v>
      </c>
      <c r="E123" s="4">
        <f t="shared" si="195"/>
        <v>-73.099999999999994</v>
      </c>
      <c r="F123" s="4">
        <f t="shared" si="195"/>
        <v>-91.7</v>
      </c>
      <c r="G123" s="4">
        <f t="shared" si="195"/>
        <v>-102.4</v>
      </c>
      <c r="H123" s="4">
        <f t="shared" si="195"/>
        <v>-418</v>
      </c>
      <c r="I123" s="4">
        <f t="shared" si="195"/>
        <v>-101.10000000000001</v>
      </c>
      <c r="J123" s="4">
        <f t="shared" si="195"/>
        <v>-102.9</v>
      </c>
      <c r="K123" s="4">
        <f t="shared" si="195"/>
        <v>-108.5</v>
      </c>
      <c r="L123" s="4">
        <f t="shared" si="195"/>
        <v>-105.5</v>
      </c>
      <c r="M123" s="4">
        <f t="shared" si="195"/>
        <v>-222.10000000000005</v>
      </c>
      <c r="N123" s="4">
        <f t="shared" si="195"/>
        <v>-112.10000000000001</v>
      </c>
      <c r="O123" s="4">
        <f t="shared" si="195"/>
        <v>-110.00000000000001</v>
      </c>
      <c r="P123" s="51">
        <v>111</v>
      </c>
    </row>
    <row r="124" spans="1:16" ht="12.75" customHeight="1" x14ac:dyDescent="0.2">
      <c r="A124" s="49">
        <v>112</v>
      </c>
      <c r="B124" s="24" t="s">
        <v>2</v>
      </c>
      <c r="C124" s="4">
        <f>C125+C126</f>
        <v>71.499999999999986</v>
      </c>
      <c r="D124" s="4">
        <f t="shared" ref="D124:G124" si="196">D125+D126</f>
        <v>22.799999999999997</v>
      </c>
      <c r="E124" s="4">
        <f t="shared" si="196"/>
        <v>23.7</v>
      </c>
      <c r="F124" s="4">
        <f t="shared" si="196"/>
        <v>11.2</v>
      </c>
      <c r="G124" s="4">
        <f t="shared" si="196"/>
        <v>13.799999999999999</v>
      </c>
      <c r="H124" s="4">
        <f>H125+H126</f>
        <v>63.599999999999994</v>
      </c>
      <c r="I124" s="3">
        <f t="shared" ref="I124:L124" si="197">I125+I126</f>
        <v>16.7</v>
      </c>
      <c r="J124" s="3">
        <f t="shared" si="197"/>
        <v>15.6</v>
      </c>
      <c r="K124" s="3">
        <f t="shared" si="197"/>
        <v>15.899999999999999</v>
      </c>
      <c r="L124" s="3">
        <f t="shared" si="197"/>
        <v>15.399999999999999</v>
      </c>
      <c r="M124" s="4">
        <f>M125+M126</f>
        <v>37.099999999999994</v>
      </c>
      <c r="N124" s="3">
        <f t="shared" ref="N124:O124" si="198">N125+N126</f>
        <v>18.799999999999997</v>
      </c>
      <c r="O124" s="3">
        <f t="shared" si="198"/>
        <v>18.3</v>
      </c>
      <c r="P124" s="51">
        <v>112</v>
      </c>
    </row>
    <row r="125" spans="1:16" ht="12.75" customHeight="1" x14ac:dyDescent="0.2">
      <c r="A125" s="49">
        <v>113</v>
      </c>
      <c r="B125" s="25" t="s">
        <v>391</v>
      </c>
      <c r="C125" s="4">
        <f t="shared" ref="C125:C126" si="199">D125+E125+F125+G125</f>
        <v>55.899999999999991</v>
      </c>
      <c r="D125" s="9">
        <v>18.899999999999999</v>
      </c>
      <c r="E125" s="9">
        <v>19.7</v>
      </c>
      <c r="F125" s="9">
        <v>7.4</v>
      </c>
      <c r="G125" s="9">
        <v>9.8999999999999986</v>
      </c>
      <c r="H125" s="4">
        <f t="shared" ref="H125:H126" si="200">I125+J125+K125+L125</f>
        <v>47.099999999999994</v>
      </c>
      <c r="I125" s="3">
        <v>12.7</v>
      </c>
      <c r="J125" s="3">
        <v>11.5</v>
      </c>
      <c r="K125" s="3">
        <v>11.7</v>
      </c>
      <c r="L125" s="3">
        <v>11.2</v>
      </c>
      <c r="M125" s="4">
        <f t="shared" ref="M125:M126" si="201">N125+O125</f>
        <v>28.799999999999997</v>
      </c>
      <c r="N125" s="3">
        <v>14.7</v>
      </c>
      <c r="O125" s="3">
        <v>14.1</v>
      </c>
      <c r="P125" s="51">
        <v>113</v>
      </c>
    </row>
    <row r="126" spans="1:16" ht="12.75" customHeight="1" x14ac:dyDescent="0.2">
      <c r="A126" s="49">
        <v>114</v>
      </c>
      <c r="B126" s="25" t="s">
        <v>392</v>
      </c>
      <c r="C126" s="4">
        <f t="shared" si="199"/>
        <v>15.6</v>
      </c>
      <c r="D126" s="4">
        <v>3.9</v>
      </c>
      <c r="E126" s="4">
        <v>4</v>
      </c>
      <c r="F126" s="4">
        <v>3.8</v>
      </c>
      <c r="G126" s="4">
        <v>3.9</v>
      </c>
      <c r="H126" s="4">
        <f t="shared" si="200"/>
        <v>16.5</v>
      </c>
      <c r="I126" s="3">
        <v>4</v>
      </c>
      <c r="J126" s="3">
        <v>4.0999999999999996</v>
      </c>
      <c r="K126" s="3">
        <v>4.2</v>
      </c>
      <c r="L126" s="3">
        <v>4.2</v>
      </c>
      <c r="M126" s="4">
        <f t="shared" si="201"/>
        <v>8.3000000000000007</v>
      </c>
      <c r="N126" s="3">
        <v>4.0999999999999996</v>
      </c>
      <c r="O126" s="3">
        <v>4.2</v>
      </c>
      <c r="P126" s="51">
        <v>114</v>
      </c>
    </row>
    <row r="127" spans="1:16" ht="12.75" customHeight="1" x14ac:dyDescent="0.2">
      <c r="A127" s="49">
        <v>115</v>
      </c>
      <c r="B127" s="24" t="s">
        <v>3</v>
      </c>
      <c r="C127" s="4">
        <f>C128+C129</f>
        <v>-415.9</v>
      </c>
      <c r="D127" s="4">
        <f t="shared" ref="D127:G127" si="202">D128+D129</f>
        <v>-100</v>
      </c>
      <c r="E127" s="4">
        <f t="shared" si="202"/>
        <v>-96.8</v>
      </c>
      <c r="F127" s="4">
        <f t="shared" si="202"/>
        <v>-102.9</v>
      </c>
      <c r="G127" s="4">
        <f t="shared" si="202"/>
        <v>-116.2</v>
      </c>
      <c r="H127" s="4">
        <f>H128+H129</f>
        <v>-481.6</v>
      </c>
      <c r="I127" s="3">
        <f t="shared" ref="I127:L127" si="203">I128+I129</f>
        <v>-117.80000000000001</v>
      </c>
      <c r="J127" s="3">
        <f t="shared" si="203"/>
        <v>-118.5</v>
      </c>
      <c r="K127" s="3">
        <f t="shared" si="203"/>
        <v>-124.4</v>
      </c>
      <c r="L127" s="3">
        <f t="shared" si="203"/>
        <v>-120.89999999999999</v>
      </c>
      <c r="M127" s="4">
        <f>M128+M129</f>
        <v>-259.20000000000005</v>
      </c>
      <c r="N127" s="3">
        <f t="shared" ref="N127:O127" si="204">N128+N129</f>
        <v>-130.9</v>
      </c>
      <c r="O127" s="3">
        <f t="shared" si="204"/>
        <v>-128.30000000000001</v>
      </c>
      <c r="P127" s="51">
        <v>115</v>
      </c>
    </row>
    <row r="128" spans="1:16" ht="12.75" customHeight="1" x14ac:dyDescent="0.2">
      <c r="A128" s="49">
        <v>116</v>
      </c>
      <c r="B128" s="25" t="s">
        <v>393</v>
      </c>
      <c r="C128" s="4">
        <f t="shared" ref="C128:C129" si="205">D128+E128+F128+G128</f>
        <v>-193.4</v>
      </c>
      <c r="D128" s="9">
        <v>-44.2</v>
      </c>
      <c r="E128" s="9">
        <v>-41.3</v>
      </c>
      <c r="F128" s="9">
        <v>-43.9</v>
      </c>
      <c r="G128" s="9">
        <v>-64</v>
      </c>
      <c r="H128" s="4">
        <f t="shared" ref="H128:H129" si="206">I128+J128+K128+L128</f>
        <v>-269.10000000000002</v>
      </c>
      <c r="I128" s="3">
        <v>-64.400000000000006</v>
      </c>
      <c r="J128" s="3">
        <v>-66.900000000000006</v>
      </c>
      <c r="K128" s="3">
        <v>-70.7</v>
      </c>
      <c r="L128" s="3">
        <v>-67.099999999999994</v>
      </c>
      <c r="M128" s="4">
        <f t="shared" ref="M128:M129" si="207">N128+O128</f>
        <v>-143.80000000000001</v>
      </c>
      <c r="N128" s="3">
        <v>-72.5</v>
      </c>
      <c r="O128" s="3">
        <v>-71.3</v>
      </c>
      <c r="P128" s="51">
        <v>116</v>
      </c>
    </row>
    <row r="129" spans="1:16" ht="12.75" customHeight="1" x14ac:dyDescent="0.2">
      <c r="A129" s="49">
        <v>117</v>
      </c>
      <c r="B129" s="25" t="s">
        <v>394</v>
      </c>
      <c r="C129" s="4">
        <f t="shared" si="205"/>
        <v>-222.5</v>
      </c>
      <c r="D129" s="9">
        <v>-55.8</v>
      </c>
      <c r="E129" s="9">
        <v>-55.5</v>
      </c>
      <c r="F129" s="9">
        <v>-59</v>
      </c>
      <c r="G129" s="9">
        <v>-52.2</v>
      </c>
      <c r="H129" s="4">
        <f t="shared" si="206"/>
        <v>-212.5</v>
      </c>
      <c r="I129" s="3">
        <v>-53.4</v>
      </c>
      <c r="J129" s="3">
        <v>-51.6</v>
      </c>
      <c r="K129" s="3">
        <v>-53.7</v>
      </c>
      <c r="L129" s="3">
        <v>-53.8</v>
      </c>
      <c r="M129" s="4">
        <f t="shared" si="207"/>
        <v>-115.4</v>
      </c>
      <c r="N129" s="3">
        <v>-58.4</v>
      </c>
      <c r="O129" s="3">
        <v>-57</v>
      </c>
      <c r="P129" s="51">
        <v>117</v>
      </c>
    </row>
    <row r="130" spans="1:16" ht="13.5" customHeight="1" x14ac:dyDescent="0.2">
      <c r="A130" s="49">
        <v>118</v>
      </c>
      <c r="B130" s="25" t="s">
        <v>60</v>
      </c>
      <c r="C130" s="53">
        <f>C131+C132</f>
        <v>3058.1999999999994</v>
      </c>
      <c r="D130" s="59">
        <f t="shared" ref="D130:G130" si="208">D131+D132</f>
        <v>870.39999999999986</v>
      </c>
      <c r="E130" s="59">
        <f t="shared" si="208"/>
        <v>823.70000000000016</v>
      </c>
      <c r="F130" s="59">
        <f t="shared" si="208"/>
        <v>689.69999999999993</v>
      </c>
      <c r="G130" s="59">
        <f t="shared" si="208"/>
        <v>674.4</v>
      </c>
      <c r="H130" s="53">
        <f>H131+H132</f>
        <v>3543.6</v>
      </c>
      <c r="I130" s="55">
        <f t="shared" ref="I130:L130" si="209">I131+I132</f>
        <v>971.90000000000009</v>
      </c>
      <c r="J130" s="55">
        <f t="shared" si="209"/>
        <v>980.70000000000016</v>
      </c>
      <c r="K130" s="55">
        <f t="shared" si="209"/>
        <v>845.09999999999991</v>
      </c>
      <c r="L130" s="55">
        <f t="shared" si="209"/>
        <v>745.9</v>
      </c>
      <c r="M130" s="53">
        <f>M131+M132</f>
        <v>2191.0000000000005</v>
      </c>
      <c r="N130" s="55">
        <f t="shared" ref="N130:O130" si="210">N131+N132</f>
        <v>1093.6999999999998</v>
      </c>
      <c r="O130" s="55">
        <f t="shared" si="210"/>
        <v>1097.3</v>
      </c>
      <c r="P130" s="51">
        <v>118</v>
      </c>
    </row>
    <row r="131" spans="1:16" ht="12.75" customHeight="1" x14ac:dyDescent="0.2">
      <c r="A131" s="49">
        <v>119</v>
      </c>
      <c r="B131" s="24" t="s">
        <v>2</v>
      </c>
      <c r="C131" s="4">
        <f>C134+C140</f>
        <v>4222.7999999999993</v>
      </c>
      <c r="D131" s="4">
        <f t="shared" ref="D131:G132" si="211">D134+D140</f>
        <v>1211.6999999999998</v>
      </c>
      <c r="E131" s="4">
        <f t="shared" si="211"/>
        <v>1094.6000000000001</v>
      </c>
      <c r="F131" s="4">
        <f t="shared" si="211"/>
        <v>950.3</v>
      </c>
      <c r="G131" s="4">
        <f t="shared" si="211"/>
        <v>966.19999999999993</v>
      </c>
      <c r="H131" s="4">
        <f>H134+H140</f>
        <v>4460</v>
      </c>
      <c r="I131" s="4">
        <f t="shared" ref="I131:L132" si="212">I134+I140</f>
        <v>1276.7</v>
      </c>
      <c r="J131" s="4">
        <f t="shared" si="212"/>
        <v>1200.6000000000001</v>
      </c>
      <c r="K131" s="4">
        <f t="shared" si="212"/>
        <v>1030.8</v>
      </c>
      <c r="L131" s="4">
        <f t="shared" si="212"/>
        <v>951.9</v>
      </c>
      <c r="M131" s="4">
        <f>M134+M140</f>
        <v>2578.1000000000004</v>
      </c>
      <c r="N131" s="4">
        <f t="shared" ref="N131:O132" si="213">N134+N140</f>
        <v>1323.6</v>
      </c>
      <c r="O131" s="4">
        <f t="shared" si="213"/>
        <v>1254.5</v>
      </c>
      <c r="P131" s="51">
        <v>119</v>
      </c>
    </row>
    <row r="132" spans="1:16" ht="12.75" customHeight="1" x14ac:dyDescent="0.2">
      <c r="A132" s="49">
        <v>120</v>
      </c>
      <c r="B132" s="24" t="s">
        <v>3</v>
      </c>
      <c r="C132" s="4">
        <f>C135+C141</f>
        <v>-1164.5999999999999</v>
      </c>
      <c r="D132" s="4">
        <f t="shared" si="211"/>
        <v>-341.29999999999995</v>
      </c>
      <c r="E132" s="4">
        <f t="shared" si="211"/>
        <v>-270.89999999999998</v>
      </c>
      <c r="F132" s="4">
        <f t="shared" si="211"/>
        <v>-260.60000000000002</v>
      </c>
      <c r="G132" s="4">
        <f t="shared" si="211"/>
        <v>-291.79999999999995</v>
      </c>
      <c r="H132" s="4">
        <f>H135+H141</f>
        <v>-916.4</v>
      </c>
      <c r="I132" s="4">
        <f t="shared" si="212"/>
        <v>-304.79999999999995</v>
      </c>
      <c r="J132" s="4">
        <f t="shared" si="212"/>
        <v>-219.9</v>
      </c>
      <c r="K132" s="4">
        <f t="shared" si="212"/>
        <v>-185.7</v>
      </c>
      <c r="L132" s="4">
        <f t="shared" si="212"/>
        <v>-206</v>
      </c>
      <c r="M132" s="4">
        <f>M135+M141</f>
        <v>-387.09999999999997</v>
      </c>
      <c r="N132" s="4">
        <f t="shared" si="213"/>
        <v>-229.9</v>
      </c>
      <c r="O132" s="4">
        <f t="shared" si="213"/>
        <v>-157.20000000000002</v>
      </c>
      <c r="P132" s="51">
        <v>120</v>
      </c>
    </row>
    <row r="133" spans="1:16" ht="12.75" customHeight="1" x14ac:dyDescent="0.2">
      <c r="A133" s="49">
        <v>121</v>
      </c>
      <c r="B133" s="25" t="s">
        <v>61</v>
      </c>
      <c r="C133" s="53">
        <f>C134+C135</f>
        <v>-150.30000000000001</v>
      </c>
      <c r="D133" s="59">
        <f t="shared" ref="D133:G133" si="214">D134+D135</f>
        <v>-50.300000000000004</v>
      </c>
      <c r="E133" s="59">
        <f t="shared" si="214"/>
        <v>-30.599999999999994</v>
      </c>
      <c r="F133" s="59">
        <f t="shared" si="214"/>
        <v>-38.299999999999997</v>
      </c>
      <c r="G133" s="59">
        <f t="shared" si="214"/>
        <v>-31.100000000000009</v>
      </c>
      <c r="H133" s="53">
        <f>H134+H135</f>
        <v>-52.699999999999989</v>
      </c>
      <c r="I133" s="55">
        <f t="shared" ref="I133:L133" si="215">I134+I135</f>
        <v>-35.500000000000007</v>
      </c>
      <c r="J133" s="55">
        <f t="shared" si="215"/>
        <v>-3.6000000000000085</v>
      </c>
      <c r="K133" s="55">
        <f t="shared" si="215"/>
        <v>-4.6000000000000014</v>
      </c>
      <c r="L133" s="55">
        <f t="shared" si="215"/>
        <v>-9</v>
      </c>
      <c r="M133" s="53">
        <f>M134+M135</f>
        <v>-3.1000000000000085</v>
      </c>
      <c r="N133" s="55">
        <f t="shared" ref="N133:O133" si="216">N134+N135</f>
        <v>-13.500000000000007</v>
      </c>
      <c r="O133" s="55">
        <f t="shared" si="216"/>
        <v>10.399999999999991</v>
      </c>
      <c r="P133" s="51">
        <v>121</v>
      </c>
    </row>
    <row r="134" spans="1:16" ht="12.75" customHeight="1" x14ac:dyDescent="0.2">
      <c r="A134" s="49">
        <v>122</v>
      </c>
      <c r="B134" s="24" t="s">
        <v>2</v>
      </c>
      <c r="C134" s="4">
        <f>D134+E134+F134+G134</f>
        <v>107.7</v>
      </c>
      <c r="D134" s="4">
        <v>26.6</v>
      </c>
      <c r="E134" s="4">
        <v>26.5</v>
      </c>
      <c r="F134" s="4">
        <v>21.3</v>
      </c>
      <c r="G134" s="4">
        <v>33.299999999999997</v>
      </c>
      <c r="H134" s="4">
        <f>I134+J134+K134+L134</f>
        <v>157.19999999999999</v>
      </c>
      <c r="I134" s="3">
        <v>34.9</v>
      </c>
      <c r="J134" s="3">
        <v>43.199999999999996</v>
      </c>
      <c r="K134" s="3">
        <v>40</v>
      </c>
      <c r="L134" s="3">
        <v>39.1</v>
      </c>
      <c r="M134" s="4">
        <f>N134+O134</f>
        <v>94.6</v>
      </c>
      <c r="N134" s="3">
        <v>45.8</v>
      </c>
      <c r="O134" s="3">
        <v>48.8</v>
      </c>
      <c r="P134" s="51">
        <v>122</v>
      </c>
    </row>
    <row r="135" spans="1:16" ht="12.75" customHeight="1" x14ac:dyDescent="0.2">
      <c r="A135" s="49">
        <v>123</v>
      </c>
      <c r="B135" s="24" t="s">
        <v>3</v>
      </c>
      <c r="C135" s="10">
        <f>C136+C137+C138</f>
        <v>-258</v>
      </c>
      <c r="D135" s="10">
        <f t="shared" ref="D135:G135" si="217">D136+D137+D138</f>
        <v>-76.900000000000006</v>
      </c>
      <c r="E135" s="10">
        <f t="shared" si="217"/>
        <v>-57.099999999999994</v>
      </c>
      <c r="F135" s="10">
        <f t="shared" si="217"/>
        <v>-59.6</v>
      </c>
      <c r="G135" s="10">
        <f t="shared" si="217"/>
        <v>-64.400000000000006</v>
      </c>
      <c r="H135" s="10">
        <f>H136+H137+H138</f>
        <v>-209.89999999999998</v>
      </c>
      <c r="I135" s="10">
        <f t="shared" ref="I135:L135" si="218">I136+I137+I138</f>
        <v>-70.400000000000006</v>
      </c>
      <c r="J135" s="10">
        <f t="shared" si="218"/>
        <v>-46.800000000000004</v>
      </c>
      <c r="K135" s="10">
        <f t="shared" si="218"/>
        <v>-44.6</v>
      </c>
      <c r="L135" s="10">
        <f t="shared" si="218"/>
        <v>-48.1</v>
      </c>
      <c r="M135" s="10">
        <f>M136+M137+M138</f>
        <v>-97.7</v>
      </c>
      <c r="N135" s="10">
        <f t="shared" ref="N135:O135" si="219">N136+N137+N138</f>
        <v>-59.300000000000004</v>
      </c>
      <c r="O135" s="10">
        <f t="shared" si="219"/>
        <v>-38.400000000000006</v>
      </c>
      <c r="P135" s="51">
        <v>123</v>
      </c>
    </row>
    <row r="136" spans="1:16" ht="12.75" customHeight="1" x14ac:dyDescent="0.2">
      <c r="A136" s="49">
        <v>124</v>
      </c>
      <c r="B136" s="25" t="s">
        <v>62</v>
      </c>
      <c r="C136" s="4">
        <f t="shared" ref="C136:C138" si="220">D136+E136+F136+G136</f>
        <v>-102.39999999999999</v>
      </c>
      <c r="D136" s="4">
        <v>-35.299999999999997</v>
      </c>
      <c r="E136" s="4">
        <v>-20.400000000000002</v>
      </c>
      <c r="F136" s="4">
        <v>-21.4</v>
      </c>
      <c r="G136" s="4">
        <v>-25.3</v>
      </c>
      <c r="H136" s="4">
        <f t="shared" ref="H136:H138" si="221">I136+J136+K136+L136</f>
        <v>-82.1</v>
      </c>
      <c r="I136" s="3">
        <v>-33.400000000000006</v>
      </c>
      <c r="J136" s="3">
        <v>-16.600000000000001</v>
      </c>
      <c r="K136" s="3">
        <v>-15.2</v>
      </c>
      <c r="L136" s="3">
        <v>-16.899999999999999</v>
      </c>
      <c r="M136" s="4">
        <f t="shared" ref="M136:M138" si="222">N136+O136</f>
        <v>-47.5</v>
      </c>
      <c r="N136" s="3">
        <v>-30.8</v>
      </c>
      <c r="O136" s="3">
        <v>-16.700000000000003</v>
      </c>
      <c r="P136" s="51">
        <v>124</v>
      </c>
    </row>
    <row r="137" spans="1:16" ht="12.75" customHeight="1" x14ac:dyDescent="0.2">
      <c r="A137" s="49">
        <v>125</v>
      </c>
      <c r="B137" s="25" t="s">
        <v>63</v>
      </c>
      <c r="C137" s="4">
        <f t="shared" si="220"/>
        <v>-139.4</v>
      </c>
      <c r="D137" s="9">
        <v>-37.6</v>
      </c>
      <c r="E137" s="9">
        <v>-32.4</v>
      </c>
      <c r="F137" s="9">
        <v>-34.5</v>
      </c>
      <c r="G137" s="9">
        <v>-34.9</v>
      </c>
      <c r="H137" s="4">
        <f t="shared" si="221"/>
        <v>-108.19999999999999</v>
      </c>
      <c r="I137" s="3">
        <v>-32.9</v>
      </c>
      <c r="J137" s="3">
        <v>-25.5</v>
      </c>
      <c r="K137" s="3">
        <v>-23.7</v>
      </c>
      <c r="L137" s="3">
        <v>-26.1</v>
      </c>
      <c r="M137" s="4">
        <f t="shared" si="222"/>
        <v>-40.4</v>
      </c>
      <c r="N137" s="3">
        <v>-23.4</v>
      </c>
      <c r="O137" s="3">
        <v>-17</v>
      </c>
      <c r="P137" s="51">
        <v>125</v>
      </c>
    </row>
    <row r="138" spans="1:16" ht="12.75" customHeight="1" x14ac:dyDescent="0.2">
      <c r="A138" s="49">
        <v>126</v>
      </c>
      <c r="B138" s="25" t="s">
        <v>64</v>
      </c>
      <c r="C138" s="4">
        <f t="shared" si="220"/>
        <v>-16.2</v>
      </c>
      <c r="D138" s="9">
        <v>-4</v>
      </c>
      <c r="E138" s="9">
        <v>-4.3</v>
      </c>
      <c r="F138" s="9">
        <v>-3.7</v>
      </c>
      <c r="G138" s="9">
        <v>-4.2</v>
      </c>
      <c r="H138" s="4">
        <f t="shared" si="221"/>
        <v>-19.600000000000001</v>
      </c>
      <c r="I138" s="3">
        <v>-4.0999999999999996</v>
      </c>
      <c r="J138" s="3">
        <v>-4.7</v>
      </c>
      <c r="K138" s="3">
        <v>-5.7</v>
      </c>
      <c r="L138" s="3">
        <v>-5.0999999999999996</v>
      </c>
      <c r="M138" s="4">
        <f t="shared" si="222"/>
        <v>-9.8000000000000007</v>
      </c>
      <c r="N138" s="3">
        <v>-5.0999999999999996</v>
      </c>
      <c r="O138" s="3">
        <v>-4.7</v>
      </c>
      <c r="P138" s="51">
        <v>126</v>
      </c>
    </row>
    <row r="139" spans="1:16" ht="12.75" customHeight="1" x14ac:dyDescent="0.2">
      <c r="A139" s="49">
        <v>127</v>
      </c>
      <c r="B139" s="25" t="s">
        <v>65</v>
      </c>
      <c r="C139" s="53">
        <f>C140+C141</f>
        <v>3208.4999999999995</v>
      </c>
      <c r="D139" s="59">
        <f t="shared" ref="D139:G139" si="223">D140+D141</f>
        <v>920.69999999999993</v>
      </c>
      <c r="E139" s="59">
        <f t="shared" si="223"/>
        <v>854.30000000000018</v>
      </c>
      <c r="F139" s="59">
        <f t="shared" si="223"/>
        <v>728</v>
      </c>
      <c r="G139" s="59">
        <f t="shared" si="223"/>
        <v>705.5</v>
      </c>
      <c r="H139" s="53">
        <f>H140+H141</f>
        <v>3596.3</v>
      </c>
      <c r="I139" s="55">
        <f t="shared" ref="I139:L139" si="224">I140+I141</f>
        <v>1007.4</v>
      </c>
      <c r="J139" s="55">
        <f t="shared" si="224"/>
        <v>984.30000000000007</v>
      </c>
      <c r="K139" s="55">
        <f t="shared" si="224"/>
        <v>849.69999999999993</v>
      </c>
      <c r="L139" s="55">
        <f t="shared" si="224"/>
        <v>754.9</v>
      </c>
      <c r="M139" s="53">
        <f>M140+M141</f>
        <v>2194.1000000000004</v>
      </c>
      <c r="N139" s="55">
        <f t="shared" ref="N139:O139" si="225">N140+N141</f>
        <v>1107.2</v>
      </c>
      <c r="O139" s="55">
        <f t="shared" si="225"/>
        <v>1086.9000000000001</v>
      </c>
      <c r="P139" s="51">
        <v>127</v>
      </c>
    </row>
    <row r="140" spans="1:16" ht="12.75" customHeight="1" x14ac:dyDescent="0.2">
      <c r="A140" s="49">
        <v>128</v>
      </c>
      <c r="B140" s="24" t="s">
        <v>2</v>
      </c>
      <c r="C140" s="4">
        <f>C143+C146+C149</f>
        <v>4115.0999999999995</v>
      </c>
      <c r="D140" s="4">
        <f t="shared" ref="D140:G141" si="226">D143+D146+D149</f>
        <v>1185.0999999999999</v>
      </c>
      <c r="E140" s="4">
        <f t="shared" si="226"/>
        <v>1068.1000000000001</v>
      </c>
      <c r="F140" s="4">
        <f t="shared" si="226"/>
        <v>929</v>
      </c>
      <c r="G140" s="4">
        <f t="shared" si="226"/>
        <v>932.9</v>
      </c>
      <c r="H140" s="4">
        <f>H143+H146+H149</f>
        <v>4302.8</v>
      </c>
      <c r="I140" s="4">
        <f t="shared" ref="I140:L141" si="227">I143+I146+I149</f>
        <v>1241.8</v>
      </c>
      <c r="J140" s="4">
        <f t="shared" si="227"/>
        <v>1157.4000000000001</v>
      </c>
      <c r="K140" s="4">
        <f t="shared" si="227"/>
        <v>990.8</v>
      </c>
      <c r="L140" s="4">
        <f t="shared" si="227"/>
        <v>912.8</v>
      </c>
      <c r="M140" s="4">
        <f>M143+M146+M149</f>
        <v>2483.5000000000005</v>
      </c>
      <c r="N140" s="4">
        <f t="shared" ref="N140:O141" si="228">N143+N146+N149</f>
        <v>1277.8</v>
      </c>
      <c r="O140" s="4">
        <f t="shared" si="228"/>
        <v>1205.7</v>
      </c>
      <c r="P140" s="51">
        <v>128</v>
      </c>
    </row>
    <row r="141" spans="1:16" ht="12.75" customHeight="1" x14ac:dyDescent="0.2">
      <c r="A141" s="49">
        <v>129</v>
      </c>
      <c r="B141" s="24" t="s">
        <v>3</v>
      </c>
      <c r="C141" s="4">
        <f>C144+C147+C150</f>
        <v>-906.59999999999991</v>
      </c>
      <c r="D141" s="4">
        <f t="shared" si="226"/>
        <v>-264.39999999999998</v>
      </c>
      <c r="E141" s="4">
        <f t="shared" si="226"/>
        <v>-213.79999999999998</v>
      </c>
      <c r="F141" s="4">
        <f t="shared" si="226"/>
        <v>-201</v>
      </c>
      <c r="G141" s="4">
        <f t="shared" si="226"/>
        <v>-227.39999999999998</v>
      </c>
      <c r="H141" s="4">
        <f>H144+H147+H150</f>
        <v>-706.5</v>
      </c>
      <c r="I141" s="4">
        <f t="shared" si="227"/>
        <v>-234.39999999999998</v>
      </c>
      <c r="J141" s="4">
        <f t="shared" si="227"/>
        <v>-173.1</v>
      </c>
      <c r="K141" s="4">
        <f t="shared" si="227"/>
        <v>-141.1</v>
      </c>
      <c r="L141" s="4">
        <f t="shared" si="227"/>
        <v>-157.9</v>
      </c>
      <c r="M141" s="4">
        <f>M144+M147+M150</f>
        <v>-289.39999999999998</v>
      </c>
      <c r="N141" s="4">
        <f t="shared" si="228"/>
        <v>-170.6</v>
      </c>
      <c r="O141" s="4">
        <f t="shared" si="228"/>
        <v>-118.80000000000001</v>
      </c>
      <c r="P141" s="51">
        <v>129</v>
      </c>
    </row>
    <row r="142" spans="1:16" ht="12.75" customHeight="1" x14ac:dyDescent="0.2">
      <c r="A142" s="49">
        <v>130</v>
      </c>
      <c r="B142" s="25" t="s">
        <v>66</v>
      </c>
      <c r="C142" s="4">
        <f>C143+C144</f>
        <v>-159.9</v>
      </c>
      <c r="D142" s="9">
        <f t="shared" ref="D142:G142" si="229">D143+D144</f>
        <v>-52.5</v>
      </c>
      <c r="E142" s="9">
        <f t="shared" si="229"/>
        <v>-40.6</v>
      </c>
      <c r="F142" s="9">
        <f t="shared" si="229"/>
        <v>-32.799999999999997</v>
      </c>
      <c r="G142" s="9">
        <f t="shared" si="229"/>
        <v>-34</v>
      </c>
      <c r="H142" s="4">
        <f>H143+H144</f>
        <v>-124.90000000000002</v>
      </c>
      <c r="I142" s="3">
        <f t="shared" ref="I142:L142" si="230">I143+I144</f>
        <v>-45.8</v>
      </c>
      <c r="J142" s="3">
        <f t="shared" si="230"/>
        <v>-31.700000000000003</v>
      </c>
      <c r="K142" s="3">
        <f t="shared" si="230"/>
        <v>-22.099999999999998</v>
      </c>
      <c r="L142" s="3">
        <f t="shared" si="230"/>
        <v>-25.3</v>
      </c>
      <c r="M142" s="4">
        <f>M143+M144</f>
        <v>-52.800000000000004</v>
      </c>
      <c r="N142" s="3">
        <f t="shared" ref="N142:O142" si="231">N143+N144</f>
        <v>-32</v>
      </c>
      <c r="O142" s="3">
        <f t="shared" si="231"/>
        <v>-20.8</v>
      </c>
      <c r="P142" s="51">
        <v>130</v>
      </c>
    </row>
    <row r="143" spans="1:16" ht="12.75" customHeight="1" x14ac:dyDescent="0.2">
      <c r="A143" s="49">
        <v>131</v>
      </c>
      <c r="B143" s="24" t="s">
        <v>2</v>
      </c>
      <c r="C143" s="4">
        <f t="shared" ref="C143:C144" si="232">D143+E143+F143+G143</f>
        <v>8.1000000000000014</v>
      </c>
      <c r="D143" s="3">
        <v>2.5</v>
      </c>
      <c r="E143" s="3">
        <v>1.9</v>
      </c>
      <c r="F143" s="3">
        <v>2.2000000000000002</v>
      </c>
      <c r="G143" s="3">
        <v>1.5</v>
      </c>
      <c r="H143" s="4">
        <f t="shared" ref="H143:H144" si="233">I143+J143+K143+L143</f>
        <v>7.8</v>
      </c>
      <c r="I143" s="3">
        <v>2.5</v>
      </c>
      <c r="J143" s="3">
        <v>1.9</v>
      </c>
      <c r="K143" s="3">
        <v>2.1</v>
      </c>
      <c r="L143" s="3">
        <v>1.3</v>
      </c>
      <c r="M143" s="4">
        <f t="shared" ref="M143:M144" si="234">N143+O143</f>
        <v>4.3</v>
      </c>
      <c r="N143" s="3">
        <v>2.5</v>
      </c>
      <c r="O143" s="3">
        <v>1.8</v>
      </c>
      <c r="P143" s="51">
        <v>131</v>
      </c>
    </row>
    <row r="144" spans="1:16" ht="12.75" customHeight="1" x14ac:dyDescent="0.2">
      <c r="A144" s="49">
        <v>132</v>
      </c>
      <c r="B144" s="24" t="s">
        <v>3</v>
      </c>
      <c r="C144" s="4">
        <f t="shared" si="232"/>
        <v>-168</v>
      </c>
      <c r="D144" s="4">
        <v>-55</v>
      </c>
      <c r="E144" s="4">
        <v>-42.5</v>
      </c>
      <c r="F144" s="4">
        <v>-35</v>
      </c>
      <c r="G144" s="4">
        <v>-35.5</v>
      </c>
      <c r="H144" s="4">
        <f t="shared" si="233"/>
        <v>-132.70000000000002</v>
      </c>
      <c r="I144" s="3">
        <v>-48.3</v>
      </c>
      <c r="J144" s="3">
        <v>-33.6</v>
      </c>
      <c r="K144" s="3">
        <v>-24.2</v>
      </c>
      <c r="L144" s="3">
        <v>-26.6</v>
      </c>
      <c r="M144" s="4">
        <f t="shared" si="234"/>
        <v>-57.1</v>
      </c>
      <c r="N144" s="3">
        <v>-34.5</v>
      </c>
      <c r="O144" s="3">
        <v>-22.6</v>
      </c>
      <c r="P144" s="51">
        <v>132</v>
      </c>
    </row>
    <row r="145" spans="1:16" ht="12.75" customHeight="1" x14ac:dyDescent="0.2">
      <c r="A145" s="49">
        <v>133</v>
      </c>
      <c r="B145" s="25" t="s">
        <v>67</v>
      </c>
      <c r="C145" s="4">
        <f>C146+C147</f>
        <v>-111.5</v>
      </c>
      <c r="D145" s="9">
        <f t="shared" ref="D145:G145" si="235">D146+D147</f>
        <v>-34.300000000000004</v>
      </c>
      <c r="E145" s="9">
        <f t="shared" si="235"/>
        <v>-27.1</v>
      </c>
      <c r="F145" s="9">
        <f t="shared" si="235"/>
        <v>-25.2</v>
      </c>
      <c r="G145" s="9">
        <f t="shared" si="235"/>
        <v>-24.900000000000002</v>
      </c>
      <c r="H145" s="4">
        <f>H146+H147</f>
        <v>-86.000000000000014</v>
      </c>
      <c r="I145" s="3">
        <f t="shared" ref="I145:L145" si="236">I146+I147</f>
        <v>-30.4</v>
      </c>
      <c r="J145" s="3">
        <f t="shared" si="236"/>
        <v>-22.2</v>
      </c>
      <c r="K145" s="3">
        <f t="shared" si="236"/>
        <v>-12.9</v>
      </c>
      <c r="L145" s="3">
        <f t="shared" si="236"/>
        <v>-20.5</v>
      </c>
      <c r="M145" s="4">
        <f>M146+M147</f>
        <v>-38.699999999999996</v>
      </c>
      <c r="N145" s="3">
        <f t="shared" ref="N145:O145" si="237">N146+N147</f>
        <v>-22.7</v>
      </c>
      <c r="O145" s="3">
        <f t="shared" si="237"/>
        <v>-16</v>
      </c>
      <c r="P145" s="51">
        <v>133</v>
      </c>
    </row>
    <row r="146" spans="1:16" ht="12.75" customHeight="1" x14ac:dyDescent="0.2">
      <c r="A146" s="49">
        <v>134</v>
      </c>
      <c r="B146" s="24" t="s">
        <v>2</v>
      </c>
      <c r="C146" s="4">
        <f t="shared" ref="C146:C147" si="238">D146+E146+F146+G146</f>
        <v>2.8</v>
      </c>
      <c r="D146" s="4">
        <v>0.3</v>
      </c>
      <c r="E146" s="4">
        <v>0.5</v>
      </c>
      <c r="F146" s="4">
        <v>0.6</v>
      </c>
      <c r="G146" s="4">
        <v>1.4</v>
      </c>
      <c r="H146" s="4">
        <f t="shared" ref="H146:H147" si="239">I146+J146+K146+L146</f>
        <v>8.7999999999999989</v>
      </c>
      <c r="I146" s="3">
        <v>1</v>
      </c>
      <c r="J146" s="3">
        <v>1.3</v>
      </c>
      <c r="K146" s="3">
        <v>5.9</v>
      </c>
      <c r="L146" s="3">
        <v>0.6</v>
      </c>
      <c r="M146" s="4">
        <f t="shared" ref="M146:M147" si="240">N146+O146</f>
        <v>2.1</v>
      </c>
      <c r="N146" s="3">
        <v>1.1000000000000001</v>
      </c>
      <c r="O146" s="3">
        <v>1</v>
      </c>
      <c r="P146" s="51">
        <v>134</v>
      </c>
    </row>
    <row r="147" spans="1:16" ht="12.75" customHeight="1" x14ac:dyDescent="0.2">
      <c r="A147" s="49">
        <v>135</v>
      </c>
      <c r="B147" s="24" t="s">
        <v>3</v>
      </c>
      <c r="C147" s="4">
        <f t="shared" si="238"/>
        <v>-114.3</v>
      </c>
      <c r="D147" s="9">
        <v>-34.6</v>
      </c>
      <c r="E147" s="9">
        <v>-27.6</v>
      </c>
      <c r="F147" s="9">
        <v>-25.8</v>
      </c>
      <c r="G147" s="9">
        <v>-26.3</v>
      </c>
      <c r="H147" s="4">
        <f t="shared" si="239"/>
        <v>-94.800000000000011</v>
      </c>
      <c r="I147" s="3">
        <v>-31.4</v>
      </c>
      <c r="J147" s="3">
        <v>-23.5</v>
      </c>
      <c r="K147" s="3">
        <v>-18.8</v>
      </c>
      <c r="L147" s="3">
        <v>-21.1</v>
      </c>
      <c r="M147" s="4">
        <f t="shared" si="240"/>
        <v>-40.799999999999997</v>
      </c>
      <c r="N147" s="3">
        <v>-23.8</v>
      </c>
      <c r="O147" s="3">
        <v>-17</v>
      </c>
      <c r="P147" s="51">
        <v>135</v>
      </c>
    </row>
    <row r="148" spans="1:16" ht="12.75" customHeight="1" x14ac:dyDescent="0.2">
      <c r="A148" s="49">
        <v>136</v>
      </c>
      <c r="B148" s="25" t="s">
        <v>68</v>
      </c>
      <c r="C148" s="4">
        <f>C149+C150</f>
        <v>3479.8999999999996</v>
      </c>
      <c r="D148" s="9">
        <f t="shared" ref="D148:G148" si="241">D149+D150</f>
        <v>1007.5</v>
      </c>
      <c r="E148" s="9">
        <f t="shared" si="241"/>
        <v>922</v>
      </c>
      <c r="F148" s="9">
        <f t="shared" si="241"/>
        <v>786</v>
      </c>
      <c r="G148" s="9">
        <f t="shared" si="241"/>
        <v>764.4</v>
      </c>
      <c r="H148" s="4">
        <f>H149+H150</f>
        <v>3807.2</v>
      </c>
      <c r="I148" s="3">
        <f t="shared" ref="I148:L148" si="242">I149+I150</f>
        <v>1083.5999999999999</v>
      </c>
      <c r="J148" s="3">
        <f t="shared" si="242"/>
        <v>1038.2</v>
      </c>
      <c r="K148" s="3">
        <f t="shared" si="242"/>
        <v>884.69999999999993</v>
      </c>
      <c r="L148" s="3">
        <f t="shared" si="242"/>
        <v>800.69999999999993</v>
      </c>
      <c r="M148" s="4">
        <f>M149+M150</f>
        <v>2285.6000000000004</v>
      </c>
      <c r="N148" s="3">
        <f t="shared" ref="N148:O148" si="243">N149+N150</f>
        <v>1161.9000000000001</v>
      </c>
      <c r="O148" s="3">
        <f t="shared" si="243"/>
        <v>1123.7</v>
      </c>
      <c r="P148" s="51">
        <v>136</v>
      </c>
    </row>
    <row r="149" spans="1:16" ht="12.75" customHeight="1" x14ac:dyDescent="0.2">
      <c r="A149" s="49">
        <v>137</v>
      </c>
      <c r="B149" s="24" t="s">
        <v>2</v>
      </c>
      <c r="C149" s="4">
        <f t="shared" ref="C149:C150" si="244">D149+E149+F149+G149</f>
        <v>4104.2</v>
      </c>
      <c r="D149" s="4">
        <v>1182.3</v>
      </c>
      <c r="E149" s="4">
        <v>1065.7</v>
      </c>
      <c r="F149" s="4">
        <v>926.2</v>
      </c>
      <c r="G149" s="4">
        <v>930</v>
      </c>
      <c r="H149" s="4">
        <f t="shared" ref="H149:H150" si="245">I149+J149+K149+L149</f>
        <v>4286.2</v>
      </c>
      <c r="I149" s="10">
        <v>1238.3</v>
      </c>
      <c r="J149" s="10">
        <v>1154.2</v>
      </c>
      <c r="K149" s="10">
        <v>982.8</v>
      </c>
      <c r="L149" s="10">
        <v>910.9</v>
      </c>
      <c r="M149" s="4">
        <f>N149+O149</f>
        <v>2477.1000000000004</v>
      </c>
      <c r="N149" s="10">
        <v>1274.2</v>
      </c>
      <c r="O149" s="10">
        <v>1202.9000000000001</v>
      </c>
      <c r="P149" s="51">
        <v>137</v>
      </c>
    </row>
    <row r="150" spans="1:16" ht="12.75" customHeight="1" x14ac:dyDescent="0.2">
      <c r="A150" s="49">
        <v>138</v>
      </c>
      <c r="B150" s="24" t="s">
        <v>3</v>
      </c>
      <c r="C150" s="4">
        <f t="shared" si="244"/>
        <v>-624.29999999999995</v>
      </c>
      <c r="D150" s="8">
        <v>-174.8</v>
      </c>
      <c r="E150" s="8">
        <v>-143.69999999999999</v>
      </c>
      <c r="F150" s="8">
        <v>-140.19999999999999</v>
      </c>
      <c r="G150" s="8">
        <v>-165.6</v>
      </c>
      <c r="H150" s="4">
        <f t="shared" si="245"/>
        <v>-478.99999999999994</v>
      </c>
      <c r="I150" s="8">
        <v>-154.69999999999999</v>
      </c>
      <c r="J150" s="8">
        <v>-116</v>
      </c>
      <c r="K150" s="8">
        <v>-98.1</v>
      </c>
      <c r="L150" s="8">
        <v>-110.2</v>
      </c>
      <c r="M150" s="4">
        <f>N150+O150</f>
        <v>-191.5</v>
      </c>
      <c r="N150" s="8">
        <v>-112.3</v>
      </c>
      <c r="O150" s="8">
        <v>-79.2</v>
      </c>
      <c r="P150" s="51">
        <v>138</v>
      </c>
    </row>
    <row r="151" spans="1:16" ht="13.5" customHeight="1" x14ac:dyDescent="0.2">
      <c r="A151" s="49">
        <v>139</v>
      </c>
      <c r="B151" s="25" t="s">
        <v>69</v>
      </c>
      <c r="C151" s="53">
        <f>C152+C155</f>
        <v>333.59999999999991</v>
      </c>
      <c r="D151" s="53">
        <f t="shared" ref="D151:G151" si="246">D152+D155</f>
        <v>77.399999999999991</v>
      </c>
      <c r="E151" s="53">
        <f t="shared" si="246"/>
        <v>85.6</v>
      </c>
      <c r="F151" s="53">
        <f t="shared" si="246"/>
        <v>84.999999999999986</v>
      </c>
      <c r="G151" s="53">
        <f t="shared" si="246"/>
        <v>85.59999999999998</v>
      </c>
      <c r="H151" s="53">
        <f>H152+H155</f>
        <v>316.2</v>
      </c>
      <c r="I151" s="53">
        <f t="shared" ref="I151:L151" si="247">I152+I155</f>
        <v>78.199999999999989</v>
      </c>
      <c r="J151" s="53">
        <f t="shared" si="247"/>
        <v>78.400000000000006</v>
      </c>
      <c r="K151" s="53">
        <f t="shared" si="247"/>
        <v>79.099999999999994</v>
      </c>
      <c r="L151" s="53">
        <f t="shared" si="247"/>
        <v>80.5</v>
      </c>
      <c r="M151" s="53">
        <f>M152+M155</f>
        <v>163.20000000000002</v>
      </c>
      <c r="N151" s="53">
        <f t="shared" ref="N151:O151" si="248">N152+N155</f>
        <v>79.5</v>
      </c>
      <c r="O151" s="53">
        <f t="shared" si="248"/>
        <v>83.7</v>
      </c>
      <c r="P151" s="51">
        <v>139</v>
      </c>
    </row>
    <row r="152" spans="1:16" ht="12.75" customHeight="1" x14ac:dyDescent="0.2">
      <c r="A152" s="49">
        <v>140</v>
      </c>
      <c r="B152" s="24" t="s">
        <v>2</v>
      </c>
      <c r="C152" s="4">
        <f>C153+C154</f>
        <v>358.19999999999993</v>
      </c>
      <c r="D152" s="9">
        <f t="shared" ref="D152:G152" si="249">D153+D154</f>
        <v>83.8</v>
      </c>
      <c r="E152" s="9">
        <f t="shared" si="249"/>
        <v>91.1</v>
      </c>
      <c r="F152" s="9">
        <f t="shared" si="249"/>
        <v>91.499999999999986</v>
      </c>
      <c r="G152" s="9">
        <f t="shared" si="249"/>
        <v>91.799999999999983</v>
      </c>
      <c r="H152" s="4">
        <f>H153+H154</f>
        <v>347</v>
      </c>
      <c r="I152" s="3">
        <f t="shared" ref="I152:L152" si="250">I153+I154</f>
        <v>84.899999999999991</v>
      </c>
      <c r="J152" s="3">
        <f t="shared" si="250"/>
        <v>86.300000000000011</v>
      </c>
      <c r="K152" s="3">
        <f t="shared" si="250"/>
        <v>87.199999999999989</v>
      </c>
      <c r="L152" s="3">
        <f t="shared" si="250"/>
        <v>88.6</v>
      </c>
      <c r="M152" s="4">
        <f>M153+M154</f>
        <v>179.8</v>
      </c>
      <c r="N152" s="3">
        <f t="shared" ref="N152:O152" si="251">N153+N154</f>
        <v>87.9</v>
      </c>
      <c r="O152" s="3">
        <f t="shared" si="251"/>
        <v>91.9</v>
      </c>
      <c r="P152" s="51">
        <v>140</v>
      </c>
    </row>
    <row r="153" spans="1:16" ht="12.75" customHeight="1" x14ac:dyDescent="0.2">
      <c r="A153" s="49">
        <v>141</v>
      </c>
      <c r="B153" s="25" t="s">
        <v>70</v>
      </c>
      <c r="C153" s="4">
        <f t="shared" ref="C153:C154" si="252">D153+E153+F153+G153</f>
        <v>88.199999999999989</v>
      </c>
      <c r="D153" s="9">
        <v>21.3</v>
      </c>
      <c r="E153" s="9">
        <v>22.2</v>
      </c>
      <c r="F153" s="9">
        <v>22.8</v>
      </c>
      <c r="G153" s="9">
        <v>21.9</v>
      </c>
      <c r="H153" s="4">
        <f t="shared" ref="H153:H154" si="253">I153+J153+K153+L153</f>
        <v>89.299999999999983</v>
      </c>
      <c r="I153" s="3">
        <v>21.2</v>
      </c>
      <c r="J153" s="3">
        <v>21.9</v>
      </c>
      <c r="K153" s="3">
        <v>22.6</v>
      </c>
      <c r="L153" s="3">
        <v>23.6</v>
      </c>
      <c r="M153" s="4">
        <f t="shared" ref="M153:M154" si="254">N153+O153</f>
        <v>44.400000000000006</v>
      </c>
      <c r="N153" s="3">
        <v>22.2</v>
      </c>
      <c r="O153" s="3">
        <v>22.200000000000003</v>
      </c>
      <c r="P153" s="51">
        <v>141</v>
      </c>
    </row>
    <row r="154" spans="1:16" ht="12.75" customHeight="1" x14ac:dyDescent="0.2">
      <c r="A154" s="49">
        <v>142</v>
      </c>
      <c r="B154" s="25" t="s">
        <v>71</v>
      </c>
      <c r="C154" s="4">
        <f t="shared" si="252"/>
        <v>269.99999999999994</v>
      </c>
      <c r="D154" s="9">
        <v>62.5</v>
      </c>
      <c r="E154" s="9">
        <v>68.899999999999991</v>
      </c>
      <c r="F154" s="9">
        <v>68.699999999999989</v>
      </c>
      <c r="G154" s="9">
        <v>69.899999999999991</v>
      </c>
      <c r="H154" s="4">
        <f t="shared" si="253"/>
        <v>257.7</v>
      </c>
      <c r="I154" s="3">
        <v>63.699999999999996</v>
      </c>
      <c r="J154" s="3">
        <v>64.400000000000006</v>
      </c>
      <c r="K154" s="3">
        <v>64.599999999999994</v>
      </c>
      <c r="L154" s="3">
        <v>65</v>
      </c>
      <c r="M154" s="4">
        <f t="shared" si="254"/>
        <v>135.4</v>
      </c>
      <c r="N154" s="3">
        <v>65.7</v>
      </c>
      <c r="O154" s="3">
        <v>69.7</v>
      </c>
      <c r="P154" s="51">
        <v>142</v>
      </c>
    </row>
    <row r="155" spans="1:16" ht="12.75" customHeight="1" x14ac:dyDescent="0.2">
      <c r="A155" s="49">
        <v>143</v>
      </c>
      <c r="B155" s="24" t="s">
        <v>3</v>
      </c>
      <c r="C155" s="4">
        <f>C156+C157</f>
        <v>-24.599999999999998</v>
      </c>
      <c r="D155" s="9">
        <f t="shared" ref="D155:G155" si="255">D156+D157</f>
        <v>-6.4</v>
      </c>
      <c r="E155" s="9">
        <f t="shared" si="255"/>
        <v>-5.5</v>
      </c>
      <c r="F155" s="9">
        <f t="shared" si="255"/>
        <v>-6.5</v>
      </c>
      <c r="G155" s="9">
        <f t="shared" si="255"/>
        <v>-6.2</v>
      </c>
      <c r="H155" s="4">
        <f>H156+H157</f>
        <v>-30.799999999999997</v>
      </c>
      <c r="I155" s="3">
        <f t="shared" ref="I155:L155" si="256">I156+I157</f>
        <v>-6.6999999999999993</v>
      </c>
      <c r="J155" s="3">
        <f t="shared" si="256"/>
        <v>-7.9</v>
      </c>
      <c r="K155" s="3">
        <f t="shared" si="256"/>
        <v>-8.1</v>
      </c>
      <c r="L155" s="3">
        <f t="shared" si="256"/>
        <v>-8.1</v>
      </c>
      <c r="M155" s="4">
        <f>M156+M157</f>
        <v>-16.600000000000001</v>
      </c>
      <c r="N155" s="3">
        <f t="shared" ref="N155:O155" si="257">N156+N157</f>
        <v>-8.4</v>
      </c>
      <c r="O155" s="3">
        <f t="shared" si="257"/>
        <v>-8.1999999999999993</v>
      </c>
      <c r="P155" s="51">
        <v>143</v>
      </c>
    </row>
    <row r="156" spans="1:16" ht="12.75" customHeight="1" x14ac:dyDescent="0.2">
      <c r="A156" s="49">
        <v>144</v>
      </c>
      <c r="B156" s="25" t="s">
        <v>72</v>
      </c>
      <c r="C156" s="4">
        <f t="shared" ref="C156:C157" si="258">D156+E156+F156+G156</f>
        <v>0</v>
      </c>
      <c r="D156" s="8">
        <v>0</v>
      </c>
      <c r="E156" s="8">
        <v>0</v>
      </c>
      <c r="F156" s="8">
        <v>0</v>
      </c>
      <c r="G156" s="8">
        <v>0</v>
      </c>
      <c r="H156" s="4">
        <f t="shared" ref="H156:H157" si="259">I156+J156+K156+L156</f>
        <v>0</v>
      </c>
      <c r="I156" s="8">
        <v>0</v>
      </c>
      <c r="J156" s="8">
        <v>0</v>
      </c>
      <c r="K156" s="8">
        <v>0</v>
      </c>
      <c r="L156" s="8">
        <v>0</v>
      </c>
      <c r="M156" s="4">
        <f t="shared" ref="M156:M157" si="260">N156+O156</f>
        <v>0</v>
      </c>
      <c r="N156" s="8">
        <v>0</v>
      </c>
      <c r="O156" s="8">
        <v>0</v>
      </c>
      <c r="P156" s="51">
        <v>144</v>
      </c>
    </row>
    <row r="157" spans="1:16" ht="12.75" customHeight="1" x14ac:dyDescent="0.2">
      <c r="A157" s="49">
        <v>145</v>
      </c>
      <c r="B157" s="25" t="s">
        <v>73</v>
      </c>
      <c r="C157" s="4">
        <f t="shared" si="258"/>
        <v>-24.599999999999998</v>
      </c>
      <c r="D157" s="3">
        <v>-6.4</v>
      </c>
      <c r="E157" s="3">
        <v>-5.5</v>
      </c>
      <c r="F157" s="3">
        <v>-6.5</v>
      </c>
      <c r="G157" s="3">
        <v>-6.2</v>
      </c>
      <c r="H157" s="4">
        <f t="shared" si="259"/>
        <v>-30.799999999999997</v>
      </c>
      <c r="I157" s="3">
        <v>-6.6999999999999993</v>
      </c>
      <c r="J157" s="3">
        <v>-7.9</v>
      </c>
      <c r="K157" s="3">
        <v>-8.1</v>
      </c>
      <c r="L157" s="3">
        <v>-8.1</v>
      </c>
      <c r="M157" s="4">
        <f t="shared" si="260"/>
        <v>-16.600000000000001</v>
      </c>
      <c r="N157" s="3">
        <v>-8.4</v>
      </c>
      <c r="O157" s="3">
        <v>-8.1999999999999993</v>
      </c>
      <c r="P157" s="51">
        <v>145</v>
      </c>
    </row>
    <row r="158" spans="1:16" ht="13.5" customHeight="1" x14ac:dyDescent="0.2">
      <c r="A158" s="49">
        <v>146</v>
      </c>
      <c r="B158" s="25" t="s">
        <v>74</v>
      </c>
      <c r="C158" s="4">
        <f>C159+C160</f>
        <v>0</v>
      </c>
      <c r="D158" s="9">
        <f t="shared" ref="D158:G158" si="261">D159+D160</f>
        <v>0</v>
      </c>
      <c r="E158" s="9">
        <f t="shared" si="261"/>
        <v>0</v>
      </c>
      <c r="F158" s="9">
        <f t="shared" si="261"/>
        <v>0</v>
      </c>
      <c r="G158" s="9">
        <f t="shared" si="261"/>
        <v>0</v>
      </c>
      <c r="H158" s="4">
        <f>H159+H160</f>
        <v>0</v>
      </c>
      <c r="I158" s="3">
        <f t="shared" ref="I158:L158" si="262">I159+I160</f>
        <v>0</v>
      </c>
      <c r="J158" s="3">
        <f t="shared" si="262"/>
        <v>0</v>
      </c>
      <c r="K158" s="3">
        <f t="shared" si="262"/>
        <v>0</v>
      </c>
      <c r="L158" s="3">
        <f t="shared" si="262"/>
        <v>0</v>
      </c>
      <c r="M158" s="4">
        <f>M159+M160</f>
        <v>0</v>
      </c>
      <c r="N158" s="3">
        <f t="shared" ref="N158:O158" si="263">N159+N160</f>
        <v>0</v>
      </c>
      <c r="O158" s="3">
        <f t="shared" si="263"/>
        <v>0</v>
      </c>
      <c r="P158" s="51">
        <v>146</v>
      </c>
    </row>
    <row r="159" spans="1:16" ht="12.75" customHeight="1" x14ac:dyDescent="0.2">
      <c r="A159" s="49">
        <v>147</v>
      </c>
      <c r="B159" s="24" t="s">
        <v>2</v>
      </c>
      <c r="C159" s="4">
        <f t="shared" ref="C159:C160" si="264">D159+E159+F159+G159</f>
        <v>0</v>
      </c>
      <c r="D159" s="8">
        <v>0</v>
      </c>
      <c r="E159" s="8">
        <v>0</v>
      </c>
      <c r="F159" s="8">
        <v>0</v>
      </c>
      <c r="G159" s="8">
        <v>0</v>
      </c>
      <c r="H159" s="4">
        <f t="shared" ref="H159:H160" si="265">I159+J159+K159+L159</f>
        <v>0</v>
      </c>
      <c r="I159" s="8">
        <v>0</v>
      </c>
      <c r="J159" s="8">
        <v>0</v>
      </c>
      <c r="K159" s="8">
        <v>0</v>
      </c>
      <c r="L159" s="8">
        <v>0</v>
      </c>
      <c r="M159" s="4">
        <f t="shared" ref="M159:M160" si="266">N159+O159</f>
        <v>0</v>
      </c>
      <c r="N159" s="8">
        <v>0</v>
      </c>
      <c r="O159" s="8">
        <v>0</v>
      </c>
      <c r="P159" s="51">
        <v>147</v>
      </c>
    </row>
    <row r="160" spans="1:16" ht="12.75" customHeight="1" x14ac:dyDescent="0.2">
      <c r="A160" s="49">
        <v>148</v>
      </c>
      <c r="B160" s="24" t="s">
        <v>3</v>
      </c>
      <c r="C160" s="4">
        <f t="shared" si="264"/>
        <v>0</v>
      </c>
      <c r="D160" s="8">
        <v>0</v>
      </c>
      <c r="E160" s="8">
        <v>0</v>
      </c>
      <c r="F160" s="8">
        <v>0</v>
      </c>
      <c r="G160" s="8">
        <v>0</v>
      </c>
      <c r="H160" s="4">
        <f t="shared" si="265"/>
        <v>0</v>
      </c>
      <c r="I160" s="8">
        <v>0</v>
      </c>
      <c r="J160" s="8">
        <v>0</v>
      </c>
      <c r="K160" s="8">
        <v>0</v>
      </c>
      <c r="L160" s="8">
        <v>0</v>
      </c>
      <c r="M160" s="4">
        <f t="shared" si="266"/>
        <v>0</v>
      </c>
      <c r="N160" s="8">
        <v>0</v>
      </c>
      <c r="O160" s="8">
        <v>0</v>
      </c>
      <c r="P160" s="51">
        <v>148</v>
      </c>
    </row>
    <row r="161" spans="1:16" ht="13.5" customHeight="1" x14ac:dyDescent="0.2">
      <c r="A161" s="49">
        <v>149</v>
      </c>
      <c r="B161" s="25" t="s">
        <v>75</v>
      </c>
      <c r="C161" s="53">
        <f>C162+C167</f>
        <v>-5.3000000000000398</v>
      </c>
      <c r="D161" s="53">
        <f t="shared" ref="D161:G161" si="267">D162+D167</f>
        <v>-1</v>
      </c>
      <c r="E161" s="53">
        <f t="shared" si="267"/>
        <v>-3.2000000000000028</v>
      </c>
      <c r="F161" s="53">
        <f t="shared" si="267"/>
        <v>-1.5</v>
      </c>
      <c r="G161" s="53">
        <f t="shared" si="267"/>
        <v>0.39999999999999147</v>
      </c>
      <c r="H161" s="53">
        <f>H162+H167</f>
        <v>25.200000000000045</v>
      </c>
      <c r="I161" s="53">
        <f t="shared" ref="I161:L161" si="268">I162+I167</f>
        <v>5.2999999999999972</v>
      </c>
      <c r="J161" s="53">
        <f t="shared" si="268"/>
        <v>5.3999999999999986</v>
      </c>
      <c r="K161" s="53">
        <f t="shared" si="268"/>
        <v>6.3000000000000043</v>
      </c>
      <c r="L161" s="53">
        <f t="shared" si="268"/>
        <v>8.1999999999999886</v>
      </c>
      <c r="M161" s="53">
        <f>M162+M167</f>
        <v>1.8999999999999773</v>
      </c>
      <c r="N161" s="53">
        <f t="shared" ref="N161:O161" si="269">N162+N167</f>
        <v>-0.79999999999999716</v>
      </c>
      <c r="O161" s="53">
        <f t="shared" si="269"/>
        <v>2.6999999999999957</v>
      </c>
      <c r="P161" s="51">
        <v>149</v>
      </c>
    </row>
    <row r="162" spans="1:16" ht="12.75" customHeight="1" x14ac:dyDescent="0.2">
      <c r="A162" s="49">
        <v>150</v>
      </c>
      <c r="B162" s="24" t="s">
        <v>2</v>
      </c>
      <c r="C162" s="10">
        <f>C163+C164+C165+C166</f>
        <v>226.49999999999997</v>
      </c>
      <c r="D162" s="10">
        <f t="shared" ref="D162:G162" si="270">D163+D164+D165+D166</f>
        <v>50.7</v>
      </c>
      <c r="E162" s="10">
        <f t="shared" si="270"/>
        <v>52.2</v>
      </c>
      <c r="F162" s="10">
        <f t="shared" si="270"/>
        <v>58.4</v>
      </c>
      <c r="G162" s="10">
        <f t="shared" si="270"/>
        <v>65.199999999999989</v>
      </c>
      <c r="H162" s="10">
        <f>H163+H164+H165+H166</f>
        <v>262.70000000000005</v>
      </c>
      <c r="I162" s="10">
        <f t="shared" ref="I162:L162" si="271">I163+I164+I165+I166</f>
        <v>58.8</v>
      </c>
      <c r="J162" s="10">
        <f t="shared" si="271"/>
        <v>60.6</v>
      </c>
      <c r="K162" s="10">
        <f t="shared" si="271"/>
        <v>67.7</v>
      </c>
      <c r="L162" s="10">
        <f t="shared" si="271"/>
        <v>75.599999999999994</v>
      </c>
      <c r="M162" s="10">
        <f>M163+M164+M165+M166</f>
        <v>113.29999999999998</v>
      </c>
      <c r="N162" s="10">
        <f t="shared" ref="N162:O162" si="272">N163+N164+N165+N166</f>
        <v>54.8</v>
      </c>
      <c r="O162" s="10">
        <f t="shared" si="272"/>
        <v>58.499999999999993</v>
      </c>
      <c r="P162" s="51">
        <v>150</v>
      </c>
    </row>
    <row r="163" spans="1:16" ht="12.75" customHeight="1" x14ac:dyDescent="0.2">
      <c r="A163" s="49">
        <v>151</v>
      </c>
      <c r="B163" s="25" t="s">
        <v>76</v>
      </c>
      <c r="C163" s="4">
        <f t="shared" ref="C163:C166" si="273">D163+E163+F163+G163</f>
        <v>73.7</v>
      </c>
      <c r="D163" s="9">
        <v>16.5</v>
      </c>
      <c r="E163" s="9">
        <v>17</v>
      </c>
      <c r="F163" s="9">
        <v>19</v>
      </c>
      <c r="G163" s="9">
        <v>21.2</v>
      </c>
      <c r="H163" s="4">
        <f t="shared" ref="H163:H166" si="274">I163+J163+K163+L163</f>
        <v>81.800000000000011</v>
      </c>
      <c r="I163" s="3">
        <v>18.3</v>
      </c>
      <c r="J163" s="3">
        <v>18.899999999999999</v>
      </c>
      <c r="K163" s="3">
        <v>21.1</v>
      </c>
      <c r="L163" s="3">
        <v>23.5</v>
      </c>
      <c r="M163" s="4">
        <f t="shared" ref="M163:M166" si="275">N163+O163</f>
        <v>35.299999999999997</v>
      </c>
      <c r="N163" s="3">
        <v>18.600000000000001</v>
      </c>
      <c r="O163" s="3">
        <v>16.7</v>
      </c>
      <c r="P163" s="51">
        <v>151</v>
      </c>
    </row>
    <row r="164" spans="1:16" ht="12.75" customHeight="1" x14ac:dyDescent="0.2">
      <c r="A164" s="49">
        <v>152</v>
      </c>
      <c r="B164" s="25" t="s">
        <v>78</v>
      </c>
      <c r="C164" s="4">
        <f t="shared" si="273"/>
        <v>0</v>
      </c>
      <c r="D164" s="8">
        <v>0</v>
      </c>
      <c r="E164" s="8">
        <v>0</v>
      </c>
      <c r="F164" s="8">
        <v>0</v>
      </c>
      <c r="G164" s="8">
        <v>0</v>
      </c>
      <c r="H164" s="4">
        <f t="shared" si="274"/>
        <v>0</v>
      </c>
      <c r="I164" s="8">
        <v>0</v>
      </c>
      <c r="J164" s="8">
        <v>0</v>
      </c>
      <c r="K164" s="8">
        <v>0</v>
      </c>
      <c r="L164" s="8">
        <v>0</v>
      </c>
      <c r="M164" s="4">
        <f t="shared" si="275"/>
        <v>0</v>
      </c>
      <c r="N164" s="8">
        <v>0</v>
      </c>
      <c r="O164" s="8">
        <v>0</v>
      </c>
      <c r="P164" s="51">
        <v>152</v>
      </c>
    </row>
    <row r="165" spans="1:16" ht="12.75" customHeight="1" x14ac:dyDescent="0.2">
      <c r="A165" s="49">
        <v>153</v>
      </c>
      <c r="B165" s="25" t="s">
        <v>77</v>
      </c>
      <c r="C165" s="4">
        <f t="shared" si="273"/>
        <v>94.199999999999989</v>
      </c>
      <c r="D165" s="4">
        <v>21.1</v>
      </c>
      <c r="E165" s="4">
        <v>21.7</v>
      </c>
      <c r="F165" s="4">
        <v>24.3</v>
      </c>
      <c r="G165" s="4">
        <v>27.1</v>
      </c>
      <c r="H165" s="4">
        <f t="shared" si="274"/>
        <v>121.9</v>
      </c>
      <c r="I165" s="4">
        <v>27.3</v>
      </c>
      <c r="J165" s="4">
        <v>28.1</v>
      </c>
      <c r="K165" s="4">
        <v>31.4</v>
      </c>
      <c r="L165" s="4">
        <v>35.1</v>
      </c>
      <c r="M165" s="4">
        <f t="shared" si="275"/>
        <v>53.4</v>
      </c>
      <c r="N165" s="4">
        <v>26</v>
      </c>
      <c r="O165" s="4">
        <v>27.4</v>
      </c>
      <c r="P165" s="51">
        <v>153</v>
      </c>
    </row>
    <row r="166" spans="1:16" ht="12.75" customHeight="1" x14ac:dyDescent="0.2">
      <c r="A166" s="49">
        <v>154</v>
      </c>
      <c r="B166" s="25" t="s">
        <v>79</v>
      </c>
      <c r="C166" s="4">
        <f t="shared" si="273"/>
        <v>58.6</v>
      </c>
      <c r="D166" s="4">
        <v>13.1</v>
      </c>
      <c r="E166" s="4">
        <v>13.5</v>
      </c>
      <c r="F166" s="4">
        <v>15.1</v>
      </c>
      <c r="G166" s="4">
        <v>16.899999999999999</v>
      </c>
      <c r="H166" s="4">
        <f t="shared" si="274"/>
        <v>59</v>
      </c>
      <c r="I166" s="3">
        <v>13.2</v>
      </c>
      <c r="J166" s="3">
        <v>13.6</v>
      </c>
      <c r="K166" s="3">
        <v>15.2</v>
      </c>
      <c r="L166" s="3">
        <v>17</v>
      </c>
      <c r="M166" s="4">
        <f t="shared" si="275"/>
        <v>24.6</v>
      </c>
      <c r="N166" s="3">
        <v>10.199999999999999</v>
      </c>
      <c r="O166" s="3">
        <v>14.4</v>
      </c>
      <c r="P166" s="51">
        <v>154</v>
      </c>
    </row>
    <row r="167" spans="1:16" ht="14.1" customHeight="1" x14ac:dyDescent="0.2">
      <c r="A167" s="49">
        <v>155</v>
      </c>
      <c r="B167" s="24" t="s">
        <v>3</v>
      </c>
      <c r="C167" s="10">
        <f>C168+C169+C170+C171+C172</f>
        <v>-231.8</v>
      </c>
      <c r="D167" s="10">
        <f t="shared" ref="D167:G167" si="276">D168+D169+D170+D171+D172</f>
        <v>-51.7</v>
      </c>
      <c r="E167" s="10">
        <f t="shared" si="276"/>
        <v>-55.400000000000006</v>
      </c>
      <c r="F167" s="10">
        <f t="shared" si="276"/>
        <v>-59.9</v>
      </c>
      <c r="G167" s="10">
        <f t="shared" si="276"/>
        <v>-64.8</v>
      </c>
      <c r="H167" s="10">
        <f>H168+H169+H170+H171+H172</f>
        <v>-237.5</v>
      </c>
      <c r="I167" s="10">
        <f t="shared" ref="I167:L167" si="277">I168+I169+I170+I171+I172</f>
        <v>-53.5</v>
      </c>
      <c r="J167" s="10">
        <f t="shared" si="277"/>
        <v>-55.2</v>
      </c>
      <c r="K167" s="10">
        <f t="shared" si="277"/>
        <v>-61.4</v>
      </c>
      <c r="L167" s="10">
        <f t="shared" si="277"/>
        <v>-67.400000000000006</v>
      </c>
      <c r="M167" s="10">
        <f>M168+M169+M170+M171+M172</f>
        <v>-111.4</v>
      </c>
      <c r="N167" s="10">
        <f t="shared" ref="N167:O167" si="278">N168+N169+N170+N171+N172</f>
        <v>-55.599999999999994</v>
      </c>
      <c r="O167" s="10">
        <f t="shared" si="278"/>
        <v>-55.8</v>
      </c>
      <c r="P167" s="51">
        <v>155</v>
      </c>
    </row>
    <row r="168" spans="1:16" ht="12.75" customHeight="1" x14ac:dyDescent="0.2">
      <c r="A168" s="49">
        <v>156</v>
      </c>
      <c r="B168" s="25" t="s">
        <v>80</v>
      </c>
      <c r="C168" s="4">
        <f t="shared" ref="C168:C172" si="279">D168+E168+F168+G168</f>
        <v>-87.4</v>
      </c>
      <c r="D168" s="8">
        <v>-19.3</v>
      </c>
      <c r="E168" s="8">
        <v>-22.3</v>
      </c>
      <c r="F168" s="8">
        <v>-22.599999999999998</v>
      </c>
      <c r="G168" s="8">
        <v>-23.2</v>
      </c>
      <c r="H168" s="4">
        <f t="shared" ref="H168:H172" si="280">I168+J168+K168+L168</f>
        <v>-92.899999999999991</v>
      </c>
      <c r="I168" s="8">
        <v>-21.299999999999997</v>
      </c>
      <c r="J168" s="8">
        <v>-21.799999999999997</v>
      </c>
      <c r="K168" s="8">
        <v>-23.799999999999997</v>
      </c>
      <c r="L168" s="8">
        <v>-26</v>
      </c>
      <c r="M168" s="4">
        <f t="shared" ref="M168:M172" si="281">N168+O168</f>
        <v>-50.2</v>
      </c>
      <c r="N168" s="8">
        <v>-25.2</v>
      </c>
      <c r="O168" s="8">
        <v>-25</v>
      </c>
      <c r="P168" s="51">
        <v>156</v>
      </c>
    </row>
    <row r="169" spans="1:16" ht="12.75" customHeight="1" x14ac:dyDescent="0.2">
      <c r="A169" s="49">
        <v>157</v>
      </c>
      <c r="B169" s="25" t="s">
        <v>81</v>
      </c>
      <c r="C169" s="4">
        <f t="shared" si="279"/>
        <v>-9.8000000000000007</v>
      </c>
      <c r="D169" s="8">
        <v>-2.2999999999999998</v>
      </c>
      <c r="E169" s="8">
        <v>-2</v>
      </c>
      <c r="F169" s="8">
        <v>-2.6</v>
      </c>
      <c r="G169" s="8">
        <v>-2.9</v>
      </c>
      <c r="H169" s="4">
        <f t="shared" si="280"/>
        <v>-14.100000000000001</v>
      </c>
      <c r="I169" s="8">
        <v>-3</v>
      </c>
      <c r="J169" s="8">
        <v>-3.3</v>
      </c>
      <c r="K169" s="8">
        <v>-4</v>
      </c>
      <c r="L169" s="8">
        <v>-3.8</v>
      </c>
      <c r="M169" s="4">
        <f t="shared" si="281"/>
        <v>-6.7</v>
      </c>
      <c r="N169" s="8">
        <v>-3.2</v>
      </c>
      <c r="O169" s="8">
        <v>-3.5</v>
      </c>
      <c r="P169" s="51">
        <v>157</v>
      </c>
    </row>
    <row r="170" spans="1:16" ht="12.75" customHeight="1" x14ac:dyDescent="0.2">
      <c r="A170" s="49">
        <v>158</v>
      </c>
      <c r="B170" s="25" t="s">
        <v>78</v>
      </c>
      <c r="C170" s="4">
        <f t="shared" si="279"/>
        <v>0</v>
      </c>
      <c r="D170" s="8">
        <v>0</v>
      </c>
      <c r="E170" s="8">
        <v>0</v>
      </c>
      <c r="F170" s="8">
        <v>0</v>
      </c>
      <c r="G170" s="8">
        <v>0</v>
      </c>
      <c r="H170" s="4">
        <f t="shared" si="280"/>
        <v>0</v>
      </c>
      <c r="I170" s="8">
        <v>0</v>
      </c>
      <c r="J170" s="8">
        <v>0</v>
      </c>
      <c r="K170" s="8">
        <v>0</v>
      </c>
      <c r="L170" s="8">
        <v>0</v>
      </c>
      <c r="M170" s="4">
        <f t="shared" si="281"/>
        <v>0</v>
      </c>
      <c r="N170" s="8">
        <v>0</v>
      </c>
      <c r="O170" s="8">
        <v>0</v>
      </c>
      <c r="P170" s="51">
        <v>158</v>
      </c>
    </row>
    <row r="171" spans="1:16" ht="12.75" customHeight="1" x14ac:dyDescent="0.2">
      <c r="A171" s="49">
        <v>159</v>
      </c>
      <c r="B171" s="25" t="s">
        <v>77</v>
      </c>
      <c r="C171" s="4">
        <f t="shared" si="279"/>
        <v>-92.2</v>
      </c>
      <c r="D171" s="8">
        <v>-20.6</v>
      </c>
      <c r="E171" s="8">
        <v>-21.3</v>
      </c>
      <c r="F171" s="8">
        <v>-23.8</v>
      </c>
      <c r="G171" s="8">
        <v>-26.5</v>
      </c>
      <c r="H171" s="4">
        <f t="shared" si="280"/>
        <v>-89.4</v>
      </c>
      <c r="I171" s="8">
        <v>-20</v>
      </c>
      <c r="J171" s="8">
        <v>-20.6</v>
      </c>
      <c r="K171" s="8">
        <v>-23</v>
      </c>
      <c r="L171" s="8">
        <v>-25.8</v>
      </c>
      <c r="M171" s="4">
        <f t="shared" si="281"/>
        <v>-35</v>
      </c>
      <c r="N171" s="8">
        <v>-17</v>
      </c>
      <c r="O171" s="8">
        <v>-18</v>
      </c>
      <c r="P171" s="51">
        <v>159</v>
      </c>
    </row>
    <row r="172" spans="1:16" ht="12.75" customHeight="1" x14ac:dyDescent="0.2">
      <c r="A172" s="49">
        <v>160</v>
      </c>
      <c r="B172" s="25" t="s">
        <v>79</v>
      </c>
      <c r="C172" s="4">
        <f t="shared" si="279"/>
        <v>-42.400000000000006</v>
      </c>
      <c r="D172" s="9">
        <v>-9.5</v>
      </c>
      <c r="E172" s="9">
        <v>-9.8000000000000007</v>
      </c>
      <c r="F172" s="9">
        <v>-10.9</v>
      </c>
      <c r="G172" s="9">
        <v>-12.2</v>
      </c>
      <c r="H172" s="4">
        <f t="shared" si="280"/>
        <v>-41.099999999999994</v>
      </c>
      <c r="I172" s="3">
        <v>-9.1999999999999993</v>
      </c>
      <c r="J172" s="3">
        <v>-9.5</v>
      </c>
      <c r="K172" s="3">
        <v>-10.6</v>
      </c>
      <c r="L172" s="3">
        <v>-11.8</v>
      </c>
      <c r="M172" s="4">
        <f t="shared" si="281"/>
        <v>-19.5</v>
      </c>
      <c r="N172" s="3">
        <v>-10.199999999999999</v>
      </c>
      <c r="O172" s="3">
        <v>-9.3000000000000007</v>
      </c>
      <c r="P172" s="51">
        <v>160</v>
      </c>
    </row>
    <row r="173" spans="1:16" ht="14.1" customHeight="1" x14ac:dyDescent="0.2">
      <c r="A173" s="49">
        <v>161</v>
      </c>
      <c r="B173" s="25" t="s">
        <v>82</v>
      </c>
      <c r="C173" s="53">
        <f>C174+C179</f>
        <v>48.299999999999955</v>
      </c>
      <c r="D173" s="53">
        <f t="shared" ref="D173:G173" si="282">D174+D179</f>
        <v>-4.6999999999999886</v>
      </c>
      <c r="E173" s="53">
        <f t="shared" si="282"/>
        <v>12.700000000000003</v>
      </c>
      <c r="F173" s="53">
        <f t="shared" si="282"/>
        <v>18.299999999999983</v>
      </c>
      <c r="G173" s="53">
        <f t="shared" si="282"/>
        <v>22</v>
      </c>
      <c r="H173" s="53">
        <f>H174+H179</f>
        <v>8.5000000000000568</v>
      </c>
      <c r="I173" s="53">
        <f t="shared" ref="I173:L173" si="283">I174+I179</f>
        <v>-1.4999999999999858</v>
      </c>
      <c r="J173" s="53">
        <f t="shared" si="283"/>
        <v>12.400000000000006</v>
      </c>
      <c r="K173" s="53">
        <f t="shared" si="283"/>
        <v>1</v>
      </c>
      <c r="L173" s="53">
        <f t="shared" si="283"/>
        <v>-3.3999999999999915</v>
      </c>
      <c r="M173" s="53">
        <f>M174+M179</f>
        <v>0.30000000000001137</v>
      </c>
      <c r="N173" s="53">
        <f t="shared" ref="N173:O173" si="284">N174+N179</f>
        <v>18.800000000000011</v>
      </c>
      <c r="O173" s="53">
        <f t="shared" si="284"/>
        <v>-18.5</v>
      </c>
      <c r="P173" s="51">
        <v>161</v>
      </c>
    </row>
    <row r="174" spans="1:16" ht="14.1" customHeight="1" x14ac:dyDescent="0.2">
      <c r="A174" s="49">
        <v>162</v>
      </c>
      <c r="B174" s="24" t="s">
        <v>2</v>
      </c>
      <c r="C174" s="10">
        <f>C175+C176+C177+C178</f>
        <v>508.3</v>
      </c>
      <c r="D174" s="10">
        <f t="shared" ref="D174:G174" si="285">D175+D176+D177+D178</f>
        <v>111.7</v>
      </c>
      <c r="E174" s="10">
        <f t="shared" si="285"/>
        <v>130.9</v>
      </c>
      <c r="F174" s="10">
        <f t="shared" si="285"/>
        <v>104.3</v>
      </c>
      <c r="G174" s="10">
        <f t="shared" si="285"/>
        <v>161.4</v>
      </c>
      <c r="H174" s="10">
        <f>H175+H176+H177+H178</f>
        <v>449.20000000000005</v>
      </c>
      <c r="I174" s="10">
        <f t="shared" ref="I174:L174" si="286">I175+I176+I177+I178</f>
        <v>115.50000000000001</v>
      </c>
      <c r="J174" s="10">
        <f t="shared" si="286"/>
        <v>111.3</v>
      </c>
      <c r="K174" s="10">
        <f t="shared" si="286"/>
        <v>101.19999999999999</v>
      </c>
      <c r="L174" s="10">
        <f t="shared" si="286"/>
        <v>121.2</v>
      </c>
      <c r="M174" s="10">
        <f>M175+M176+M177+M178</f>
        <v>217.70000000000002</v>
      </c>
      <c r="N174" s="10">
        <f t="shared" ref="N174:O174" si="287">N175+N176+N177+N178</f>
        <v>128.30000000000001</v>
      </c>
      <c r="O174" s="10">
        <f t="shared" si="287"/>
        <v>89.4</v>
      </c>
      <c r="P174" s="51">
        <v>162</v>
      </c>
    </row>
    <row r="175" spans="1:16" ht="12.95" customHeight="1" x14ac:dyDescent="0.2">
      <c r="A175" s="49">
        <v>163</v>
      </c>
      <c r="B175" s="25" t="s">
        <v>83</v>
      </c>
      <c r="C175" s="4">
        <f t="shared" ref="C175:C178" si="288">D175+E175+F175+G175</f>
        <v>79.8</v>
      </c>
      <c r="D175" s="3">
        <v>19.7</v>
      </c>
      <c r="E175" s="3">
        <v>19.600000000000001</v>
      </c>
      <c r="F175" s="3">
        <v>19.600000000000001</v>
      </c>
      <c r="G175" s="3">
        <v>20.9</v>
      </c>
      <c r="H175" s="4">
        <f t="shared" ref="H175:H178" si="289">I175+J175+K175+L175</f>
        <v>73.200000000000017</v>
      </c>
      <c r="I175" s="3">
        <v>19.600000000000001</v>
      </c>
      <c r="J175" s="3">
        <v>16.8</v>
      </c>
      <c r="K175" s="3">
        <v>17.7</v>
      </c>
      <c r="L175" s="3">
        <v>19.100000000000001</v>
      </c>
      <c r="M175" s="4">
        <f t="shared" ref="M175:M178" si="290">N175+O175</f>
        <v>33.1</v>
      </c>
      <c r="N175" s="3">
        <v>15.1</v>
      </c>
      <c r="O175" s="3">
        <v>18</v>
      </c>
      <c r="P175" s="51">
        <v>163</v>
      </c>
    </row>
    <row r="176" spans="1:16" ht="12.95" customHeight="1" x14ac:dyDescent="0.2">
      <c r="A176" s="49">
        <v>164</v>
      </c>
      <c r="B176" s="25" t="s">
        <v>84</v>
      </c>
      <c r="C176" s="4">
        <f t="shared" si="288"/>
        <v>68.699999999999989</v>
      </c>
      <c r="D176" s="4">
        <v>16.3</v>
      </c>
      <c r="E176" s="4">
        <v>17.5</v>
      </c>
      <c r="F176" s="4">
        <v>17.899999999999999</v>
      </c>
      <c r="G176" s="4">
        <v>17</v>
      </c>
      <c r="H176" s="4">
        <f t="shared" si="289"/>
        <v>62.4</v>
      </c>
      <c r="I176" s="3">
        <v>15.5</v>
      </c>
      <c r="J176" s="3">
        <v>15.5</v>
      </c>
      <c r="K176" s="3">
        <v>15.5</v>
      </c>
      <c r="L176" s="3">
        <v>15.9</v>
      </c>
      <c r="M176" s="4">
        <f t="shared" si="290"/>
        <v>26.700000000000003</v>
      </c>
      <c r="N176" s="3">
        <v>13.4</v>
      </c>
      <c r="O176" s="3">
        <v>13.3</v>
      </c>
      <c r="P176" s="51">
        <v>164</v>
      </c>
    </row>
    <row r="177" spans="1:16" ht="12.95" customHeight="1" x14ac:dyDescent="0.2">
      <c r="A177" s="49">
        <v>165</v>
      </c>
      <c r="B177" s="25" t="s">
        <v>85</v>
      </c>
      <c r="C177" s="4">
        <f t="shared" si="288"/>
        <v>253.5</v>
      </c>
      <c r="D177" s="4">
        <v>52</v>
      </c>
      <c r="E177" s="4">
        <v>60.8</v>
      </c>
      <c r="F177" s="4">
        <v>41.8</v>
      </c>
      <c r="G177" s="4">
        <v>98.9</v>
      </c>
      <c r="H177" s="4">
        <f t="shared" si="289"/>
        <v>208</v>
      </c>
      <c r="I177" s="3">
        <v>55.2</v>
      </c>
      <c r="J177" s="3">
        <v>56.2</v>
      </c>
      <c r="K177" s="3">
        <v>46.4</v>
      </c>
      <c r="L177" s="3">
        <v>50.2</v>
      </c>
      <c r="M177" s="4">
        <f t="shared" si="290"/>
        <v>90.4</v>
      </c>
      <c r="N177" s="3">
        <v>51.7</v>
      </c>
      <c r="O177" s="3">
        <v>38.700000000000003</v>
      </c>
      <c r="P177" s="51">
        <v>165</v>
      </c>
    </row>
    <row r="178" spans="1:16" ht="12.95" customHeight="1" x14ac:dyDescent="0.2">
      <c r="A178" s="49">
        <v>166</v>
      </c>
      <c r="B178" s="25" t="s">
        <v>86</v>
      </c>
      <c r="C178" s="4">
        <f t="shared" si="288"/>
        <v>106.30000000000001</v>
      </c>
      <c r="D178" s="4">
        <v>23.7</v>
      </c>
      <c r="E178" s="4">
        <v>33</v>
      </c>
      <c r="F178" s="4">
        <v>25</v>
      </c>
      <c r="G178" s="4">
        <v>24.6</v>
      </c>
      <c r="H178" s="4">
        <f t="shared" si="289"/>
        <v>105.6</v>
      </c>
      <c r="I178" s="3">
        <v>25.2</v>
      </c>
      <c r="J178" s="3">
        <v>22.8</v>
      </c>
      <c r="K178" s="3">
        <v>21.6</v>
      </c>
      <c r="L178" s="3">
        <v>36</v>
      </c>
      <c r="M178" s="4">
        <f t="shared" si="290"/>
        <v>67.5</v>
      </c>
      <c r="N178" s="3">
        <v>48.1</v>
      </c>
      <c r="O178" s="3">
        <v>19.399999999999999</v>
      </c>
      <c r="P178" s="51">
        <v>166</v>
      </c>
    </row>
    <row r="179" spans="1:16" ht="14.1" customHeight="1" x14ac:dyDescent="0.2">
      <c r="A179" s="49">
        <v>167</v>
      </c>
      <c r="B179" s="24" t="s">
        <v>3</v>
      </c>
      <c r="C179" s="10">
        <f>C180+C181+C182+C183+C184+C185+C186+C187+C188</f>
        <v>-460.00000000000006</v>
      </c>
      <c r="D179" s="10">
        <f t="shared" ref="D179:G179" si="291">D180+D181+D182+D183+D184+D185+D186+D187+D188</f>
        <v>-116.39999999999999</v>
      </c>
      <c r="E179" s="10">
        <f t="shared" si="291"/>
        <v>-118.2</v>
      </c>
      <c r="F179" s="10">
        <f t="shared" si="291"/>
        <v>-86.000000000000014</v>
      </c>
      <c r="G179" s="10">
        <f t="shared" si="291"/>
        <v>-139.4</v>
      </c>
      <c r="H179" s="10">
        <f>H180+H181+H182+H183+H184+H185+H186+H187+H188</f>
        <v>-440.7</v>
      </c>
      <c r="I179" s="10">
        <f t="shared" ref="I179:L179" si="292">I180+I181+I182+I183+I184+I185+I186+I187+I188</f>
        <v>-117</v>
      </c>
      <c r="J179" s="10">
        <f t="shared" si="292"/>
        <v>-98.899999999999991</v>
      </c>
      <c r="K179" s="10">
        <f t="shared" si="292"/>
        <v>-100.19999999999999</v>
      </c>
      <c r="L179" s="10">
        <f t="shared" si="292"/>
        <v>-124.6</v>
      </c>
      <c r="M179" s="10">
        <f>M180+M181+M182+M183+M184+M185+M186+M187+M188</f>
        <v>-217.4</v>
      </c>
      <c r="N179" s="10">
        <f t="shared" ref="N179:O179" si="293">N180+N181+N182+N183+N184+N185+N186+N187+N188</f>
        <v>-109.5</v>
      </c>
      <c r="O179" s="10">
        <f t="shared" si="293"/>
        <v>-107.9</v>
      </c>
      <c r="P179" s="51">
        <v>167</v>
      </c>
    </row>
    <row r="180" spans="1:16" ht="12.95" customHeight="1" x14ac:dyDescent="0.2">
      <c r="A180" s="49">
        <v>168</v>
      </c>
      <c r="B180" s="25" t="s">
        <v>87</v>
      </c>
      <c r="C180" s="4">
        <f t="shared" ref="C180:C188" si="294">D180+E180+F180+G180</f>
        <v>-21.900000000000002</v>
      </c>
      <c r="D180" s="9">
        <v>-4.7</v>
      </c>
      <c r="E180" s="9">
        <v>-5.0999999999999996</v>
      </c>
      <c r="F180" s="9">
        <v>-5.3</v>
      </c>
      <c r="G180" s="9">
        <v>-6.8</v>
      </c>
      <c r="H180" s="4">
        <f t="shared" ref="H180:H188" si="295">I180+J180+K180+L180</f>
        <v>-22.1</v>
      </c>
      <c r="I180" s="3">
        <v>-6.4</v>
      </c>
      <c r="J180" s="3">
        <v>-5.4</v>
      </c>
      <c r="K180" s="3">
        <v>-5</v>
      </c>
      <c r="L180" s="3">
        <v>-5.3</v>
      </c>
      <c r="M180" s="4">
        <f t="shared" ref="M180:M188" si="296">N180+O180</f>
        <v>-11.8</v>
      </c>
      <c r="N180" s="3">
        <v>-5.9</v>
      </c>
      <c r="O180" s="3">
        <v>-5.9</v>
      </c>
      <c r="P180" s="51">
        <v>168</v>
      </c>
    </row>
    <row r="181" spans="1:16" ht="12.95" customHeight="1" x14ac:dyDescent="0.2">
      <c r="A181" s="49">
        <v>169</v>
      </c>
      <c r="B181" s="25" t="s">
        <v>88</v>
      </c>
      <c r="C181" s="4">
        <f t="shared" si="294"/>
        <v>-22.1</v>
      </c>
      <c r="D181" s="4">
        <v>-5.4</v>
      </c>
      <c r="E181" s="4">
        <v>-5</v>
      </c>
      <c r="F181" s="4">
        <v>-5.9</v>
      </c>
      <c r="G181" s="4">
        <v>-5.8</v>
      </c>
      <c r="H181" s="4">
        <f t="shared" si="295"/>
        <v>-18.2</v>
      </c>
      <c r="I181" s="4">
        <v>-4.8</v>
      </c>
      <c r="J181" s="4">
        <v>-4.3</v>
      </c>
      <c r="K181" s="4">
        <v>-4.3</v>
      </c>
      <c r="L181" s="4">
        <v>-4.8</v>
      </c>
      <c r="M181" s="4">
        <f t="shared" si="296"/>
        <v>-8.3000000000000007</v>
      </c>
      <c r="N181" s="4">
        <v>-4.2</v>
      </c>
      <c r="O181" s="4">
        <v>-4.0999999999999996</v>
      </c>
      <c r="P181" s="51">
        <v>169</v>
      </c>
    </row>
    <row r="182" spans="1:16" ht="12.95" customHeight="1" x14ac:dyDescent="0.2">
      <c r="A182" s="49">
        <v>170</v>
      </c>
      <c r="B182" s="25" t="s">
        <v>89</v>
      </c>
      <c r="C182" s="4">
        <f t="shared" si="294"/>
        <v>-299.60000000000002</v>
      </c>
      <c r="D182" s="4">
        <v>-77.599999999999994</v>
      </c>
      <c r="E182" s="4">
        <v>-77.5</v>
      </c>
      <c r="F182" s="4">
        <v>-51</v>
      </c>
      <c r="G182" s="4">
        <v>-93.5</v>
      </c>
      <c r="H182" s="4">
        <f t="shared" si="295"/>
        <v>-259.39999999999998</v>
      </c>
      <c r="I182" s="4">
        <v>-78.599999999999994</v>
      </c>
      <c r="J182" s="4">
        <v>-59.4</v>
      </c>
      <c r="K182" s="4">
        <v>-61.2</v>
      </c>
      <c r="L182" s="4">
        <v>-60.2</v>
      </c>
      <c r="M182" s="4">
        <f t="shared" si="296"/>
        <v>-131.9</v>
      </c>
      <c r="N182" s="4">
        <v>-67.400000000000006</v>
      </c>
      <c r="O182" s="4">
        <v>-64.5</v>
      </c>
      <c r="P182" s="51">
        <v>170</v>
      </c>
    </row>
    <row r="183" spans="1:16" ht="12.95" customHeight="1" x14ac:dyDescent="0.2">
      <c r="A183" s="49">
        <v>171</v>
      </c>
      <c r="B183" s="25" t="s">
        <v>90</v>
      </c>
      <c r="C183" s="4">
        <f t="shared" si="294"/>
        <v>-103.6</v>
      </c>
      <c r="D183" s="4">
        <v>-23.8</v>
      </c>
      <c r="E183" s="4">
        <v>-28.2</v>
      </c>
      <c r="F183" s="4">
        <v>-22.1</v>
      </c>
      <c r="G183" s="4">
        <v>-29.5</v>
      </c>
      <c r="H183" s="4">
        <f t="shared" si="295"/>
        <v>-119.2</v>
      </c>
      <c r="I183" s="4">
        <v>-25.5</v>
      </c>
      <c r="J183" s="4">
        <v>-23.3</v>
      </c>
      <c r="K183" s="4">
        <v>-27.6</v>
      </c>
      <c r="L183" s="4">
        <v>-42.8</v>
      </c>
      <c r="M183" s="4">
        <f t="shared" si="296"/>
        <v>-59.8</v>
      </c>
      <c r="N183" s="4">
        <v>-29.6</v>
      </c>
      <c r="O183" s="4">
        <v>-30.2</v>
      </c>
      <c r="P183" s="51">
        <v>171</v>
      </c>
    </row>
    <row r="184" spans="1:16" ht="12.95" customHeight="1" x14ac:dyDescent="0.2">
      <c r="A184" s="49">
        <v>172</v>
      </c>
      <c r="B184" s="25" t="s">
        <v>91</v>
      </c>
      <c r="C184" s="4">
        <f t="shared" si="294"/>
        <v>-12.8</v>
      </c>
      <c r="D184" s="4">
        <v>-4.9000000000000004</v>
      </c>
      <c r="E184" s="4">
        <v>-2.4</v>
      </c>
      <c r="F184" s="4">
        <v>-1.7</v>
      </c>
      <c r="G184" s="4">
        <v>-3.8</v>
      </c>
      <c r="H184" s="4">
        <f t="shared" si="295"/>
        <v>-21.799999999999997</v>
      </c>
      <c r="I184" s="3">
        <v>-1.7</v>
      </c>
      <c r="J184" s="3">
        <v>-6.5</v>
      </c>
      <c r="K184" s="3">
        <v>-2.1</v>
      </c>
      <c r="L184" s="3">
        <v>-11.5</v>
      </c>
      <c r="M184" s="4">
        <f t="shared" si="296"/>
        <v>-5.6</v>
      </c>
      <c r="N184" s="3">
        <v>-2.4</v>
      </c>
      <c r="O184" s="3">
        <v>-3.2</v>
      </c>
      <c r="P184" s="51">
        <v>172</v>
      </c>
    </row>
    <row r="185" spans="1:16" ht="12.95" customHeight="1" x14ac:dyDescent="0.2">
      <c r="A185" s="49">
        <v>173</v>
      </c>
      <c r="B185" s="25" t="s">
        <v>92</v>
      </c>
      <c r="C185" s="4">
        <f t="shared" si="294"/>
        <v>0</v>
      </c>
      <c r="D185" s="8">
        <v>0</v>
      </c>
      <c r="E185" s="8">
        <v>0</v>
      </c>
      <c r="F185" s="8">
        <v>0</v>
      </c>
      <c r="G185" s="8">
        <v>0</v>
      </c>
      <c r="H185" s="4">
        <f t="shared" si="295"/>
        <v>0</v>
      </c>
      <c r="I185" s="8">
        <v>0</v>
      </c>
      <c r="J185" s="8">
        <v>0</v>
      </c>
      <c r="K185" s="8">
        <v>0</v>
      </c>
      <c r="L185" s="8">
        <v>0</v>
      </c>
      <c r="M185" s="4">
        <f t="shared" si="296"/>
        <v>0</v>
      </c>
      <c r="N185" s="8">
        <v>0</v>
      </c>
      <c r="O185" s="8">
        <v>0</v>
      </c>
      <c r="P185" s="51">
        <v>173</v>
      </c>
    </row>
    <row r="186" spans="1:16" ht="12.95" customHeight="1" x14ac:dyDescent="0.2">
      <c r="A186" s="49">
        <v>174</v>
      </c>
      <c r="B186" s="25" t="s">
        <v>93</v>
      </c>
      <c r="C186" s="4">
        <f t="shared" si="294"/>
        <v>0</v>
      </c>
      <c r="D186" s="8">
        <v>0</v>
      </c>
      <c r="E186" s="8">
        <v>0</v>
      </c>
      <c r="F186" s="8">
        <v>0</v>
      </c>
      <c r="G186" s="8">
        <v>0</v>
      </c>
      <c r="H186" s="4">
        <f t="shared" si="295"/>
        <v>0</v>
      </c>
      <c r="I186" s="8">
        <v>0</v>
      </c>
      <c r="J186" s="8">
        <v>0</v>
      </c>
      <c r="K186" s="8">
        <v>0</v>
      </c>
      <c r="L186" s="8">
        <v>0</v>
      </c>
      <c r="M186" s="4">
        <f t="shared" si="296"/>
        <v>0</v>
      </c>
      <c r="N186" s="8">
        <v>0</v>
      </c>
      <c r="O186" s="8">
        <v>0</v>
      </c>
      <c r="P186" s="51">
        <v>174</v>
      </c>
    </row>
    <row r="187" spans="1:16" ht="12.95" customHeight="1" x14ac:dyDescent="0.2">
      <c r="A187" s="49">
        <v>175</v>
      </c>
      <c r="B187" s="25" t="s">
        <v>94</v>
      </c>
      <c r="C187" s="4">
        <f t="shared" si="294"/>
        <v>0</v>
      </c>
      <c r="D187" s="8">
        <v>0</v>
      </c>
      <c r="E187" s="8">
        <v>0</v>
      </c>
      <c r="F187" s="8">
        <v>0</v>
      </c>
      <c r="G187" s="8">
        <v>0</v>
      </c>
      <c r="H187" s="4">
        <f t="shared" si="295"/>
        <v>0</v>
      </c>
      <c r="I187" s="8">
        <v>0</v>
      </c>
      <c r="J187" s="8">
        <v>0</v>
      </c>
      <c r="K187" s="8">
        <v>0</v>
      </c>
      <c r="L187" s="8">
        <v>0</v>
      </c>
      <c r="M187" s="4">
        <f t="shared" si="296"/>
        <v>0</v>
      </c>
      <c r="N187" s="8">
        <v>0</v>
      </c>
      <c r="O187" s="8">
        <v>0</v>
      </c>
      <c r="P187" s="51">
        <v>175</v>
      </c>
    </row>
    <row r="188" spans="1:16" ht="12.95" customHeight="1" x14ac:dyDescent="0.2">
      <c r="A188" s="49">
        <v>176</v>
      </c>
      <c r="B188" s="25" t="s">
        <v>95</v>
      </c>
      <c r="C188" s="4">
        <f t="shared" si="294"/>
        <v>0</v>
      </c>
      <c r="D188" s="9">
        <v>0</v>
      </c>
      <c r="E188" s="9">
        <v>0</v>
      </c>
      <c r="F188" s="9">
        <v>0</v>
      </c>
      <c r="G188" s="9">
        <v>0</v>
      </c>
      <c r="H188" s="4">
        <f t="shared" si="295"/>
        <v>0</v>
      </c>
      <c r="I188" s="11">
        <v>0</v>
      </c>
      <c r="J188" s="11">
        <v>0</v>
      </c>
      <c r="K188" s="11">
        <v>0</v>
      </c>
      <c r="L188" s="11">
        <v>0</v>
      </c>
      <c r="M188" s="4">
        <f t="shared" si="296"/>
        <v>0</v>
      </c>
      <c r="N188" s="11">
        <v>0</v>
      </c>
      <c r="O188" s="11">
        <v>0</v>
      </c>
      <c r="P188" s="51">
        <v>176</v>
      </c>
    </row>
    <row r="189" spans="1:16" ht="14.1" customHeight="1" x14ac:dyDescent="0.2">
      <c r="A189" s="49">
        <v>177</v>
      </c>
      <c r="B189" s="25" t="s">
        <v>96</v>
      </c>
      <c r="C189" s="53">
        <f>C190+C191</f>
        <v>-18.099999999999991</v>
      </c>
      <c r="D189" s="59">
        <f t="shared" ref="D189:G189" si="297">D190+D191</f>
        <v>-4.8000000000000007</v>
      </c>
      <c r="E189" s="59">
        <f t="shared" si="297"/>
        <v>-3.3999999999999986</v>
      </c>
      <c r="F189" s="59">
        <f t="shared" si="297"/>
        <v>-4.4999999999999982</v>
      </c>
      <c r="G189" s="59">
        <f t="shared" si="297"/>
        <v>-5.3999999999999995</v>
      </c>
      <c r="H189" s="53">
        <f>H190+H191</f>
        <v>-11.899999999999991</v>
      </c>
      <c r="I189" s="55">
        <f t="shared" ref="I189:L189" si="298">I190+I191</f>
        <v>-3.1999999999999993</v>
      </c>
      <c r="J189" s="55">
        <f t="shared" si="298"/>
        <v>-3.0999999999999996</v>
      </c>
      <c r="K189" s="55">
        <f t="shared" si="298"/>
        <v>-2.5999999999999979</v>
      </c>
      <c r="L189" s="55">
        <f t="shared" si="298"/>
        <v>-3</v>
      </c>
      <c r="M189" s="53">
        <f>M190+M191</f>
        <v>-7.9999999999999964</v>
      </c>
      <c r="N189" s="55">
        <f t="shared" ref="N189:O189" si="299">N190+N191</f>
        <v>-4.4000000000000004</v>
      </c>
      <c r="O189" s="55">
        <f t="shared" si="299"/>
        <v>-3.5999999999999979</v>
      </c>
      <c r="P189" s="51">
        <v>177</v>
      </c>
    </row>
    <row r="190" spans="1:16" ht="14.1" customHeight="1" x14ac:dyDescent="0.2">
      <c r="A190" s="49">
        <v>178</v>
      </c>
      <c r="B190" s="24" t="s">
        <v>2</v>
      </c>
      <c r="C190" s="4">
        <f t="shared" ref="C190:C191" si="300">D190+E190+F190+G190</f>
        <v>30.8</v>
      </c>
      <c r="D190" s="9">
        <v>7.6</v>
      </c>
      <c r="E190" s="9">
        <v>7.5</v>
      </c>
      <c r="F190" s="9">
        <v>7.9</v>
      </c>
      <c r="G190" s="9">
        <v>7.8</v>
      </c>
      <c r="H190" s="4">
        <f t="shared" ref="H190:H191" si="301">I190+J190+K190+L190</f>
        <v>36.200000000000003</v>
      </c>
      <c r="I190" s="3">
        <v>8.9</v>
      </c>
      <c r="J190" s="3">
        <v>8.8000000000000007</v>
      </c>
      <c r="K190" s="3">
        <v>9.3000000000000007</v>
      </c>
      <c r="L190" s="3">
        <v>9.1999999999999993</v>
      </c>
      <c r="M190" s="4">
        <f t="shared" ref="M190:M191" si="302">N190+O190</f>
        <v>17.200000000000003</v>
      </c>
      <c r="N190" s="3">
        <v>8.9</v>
      </c>
      <c r="O190" s="3">
        <v>8.3000000000000007</v>
      </c>
      <c r="P190" s="51">
        <v>178</v>
      </c>
    </row>
    <row r="191" spans="1:16" ht="14.1" customHeight="1" x14ac:dyDescent="0.2">
      <c r="A191" s="49">
        <v>179</v>
      </c>
      <c r="B191" s="24" t="s">
        <v>3</v>
      </c>
      <c r="C191" s="4">
        <f t="shared" si="300"/>
        <v>-48.899999999999991</v>
      </c>
      <c r="D191" s="8">
        <v>-12.4</v>
      </c>
      <c r="E191" s="8">
        <v>-10.899999999999999</v>
      </c>
      <c r="F191" s="8">
        <v>-12.399999999999999</v>
      </c>
      <c r="G191" s="8">
        <v>-13.2</v>
      </c>
      <c r="H191" s="4">
        <f t="shared" si="301"/>
        <v>-48.099999999999994</v>
      </c>
      <c r="I191" s="8">
        <v>-12.1</v>
      </c>
      <c r="J191" s="8">
        <v>-11.9</v>
      </c>
      <c r="K191" s="8">
        <v>-11.899999999999999</v>
      </c>
      <c r="L191" s="8">
        <v>-12.2</v>
      </c>
      <c r="M191" s="4">
        <f t="shared" si="302"/>
        <v>-25.2</v>
      </c>
      <c r="N191" s="8">
        <v>-13.3</v>
      </c>
      <c r="O191" s="8">
        <v>-11.899999999999999</v>
      </c>
      <c r="P191" s="51">
        <v>179</v>
      </c>
    </row>
    <row r="192" spans="1:16" ht="14.1" customHeight="1" x14ac:dyDescent="0.2">
      <c r="A192" s="49">
        <v>180</v>
      </c>
      <c r="B192" s="25" t="s">
        <v>97</v>
      </c>
      <c r="C192" s="53">
        <f>C193+C194</f>
        <v>-43.3</v>
      </c>
      <c r="D192" s="59">
        <f t="shared" ref="D192:G192" si="303">D193+D194</f>
        <v>-11.2</v>
      </c>
      <c r="E192" s="59">
        <f t="shared" si="303"/>
        <v>-12</v>
      </c>
      <c r="F192" s="59">
        <f t="shared" si="303"/>
        <v>-9.9999999999999982</v>
      </c>
      <c r="G192" s="59">
        <f t="shared" si="303"/>
        <v>-10.1</v>
      </c>
      <c r="H192" s="53">
        <f>H193+H194</f>
        <v>-42.500000000000007</v>
      </c>
      <c r="I192" s="55">
        <f t="shared" ref="I192:L192" si="304">I193+I194</f>
        <v>-10.1</v>
      </c>
      <c r="J192" s="55">
        <f t="shared" si="304"/>
        <v>-10.9</v>
      </c>
      <c r="K192" s="55">
        <f t="shared" si="304"/>
        <v>-10.8</v>
      </c>
      <c r="L192" s="55">
        <f t="shared" si="304"/>
        <v>-10.700000000000001</v>
      </c>
      <c r="M192" s="53">
        <f>M193+M194</f>
        <v>-13.200000000000001</v>
      </c>
      <c r="N192" s="55">
        <f t="shared" ref="N192:O192" si="305">N193+N194</f>
        <v>-10.3</v>
      </c>
      <c r="O192" s="55">
        <f t="shared" si="305"/>
        <v>-2.9000000000000004</v>
      </c>
      <c r="P192" s="51">
        <v>180</v>
      </c>
    </row>
    <row r="193" spans="1:16" ht="13.5" customHeight="1" x14ac:dyDescent="0.2">
      <c r="A193" s="49">
        <v>181</v>
      </c>
      <c r="B193" s="24" t="s">
        <v>2</v>
      </c>
      <c r="C193" s="4">
        <f>D193+E193+F193+G193</f>
        <v>3.6999999999999997</v>
      </c>
      <c r="D193" s="8">
        <v>0.89999999999999991</v>
      </c>
      <c r="E193" s="8">
        <v>0.89999999999999991</v>
      </c>
      <c r="F193" s="8">
        <v>0.89999999999999991</v>
      </c>
      <c r="G193" s="8">
        <v>1</v>
      </c>
      <c r="H193" s="4">
        <f>I193+J193+K193+L193</f>
        <v>3.8</v>
      </c>
      <c r="I193" s="8">
        <v>0.89999999999999991</v>
      </c>
      <c r="J193" s="8">
        <v>0.89999999999999991</v>
      </c>
      <c r="K193" s="8">
        <v>1</v>
      </c>
      <c r="L193" s="8">
        <v>1</v>
      </c>
      <c r="M193" s="4">
        <f>N193+O193</f>
        <v>7.6</v>
      </c>
      <c r="N193" s="8">
        <v>1</v>
      </c>
      <c r="O193" s="8">
        <v>6.6</v>
      </c>
      <c r="P193" s="51">
        <v>181</v>
      </c>
    </row>
    <row r="194" spans="1:16" ht="14.1" customHeight="1" x14ac:dyDescent="0.2">
      <c r="A194" s="49">
        <v>182</v>
      </c>
      <c r="B194" s="24" t="s">
        <v>3</v>
      </c>
      <c r="C194" s="4">
        <f>C195+C196</f>
        <v>-47</v>
      </c>
      <c r="D194" s="8">
        <f t="shared" ref="D194:G194" si="306">D195+D196</f>
        <v>-12.1</v>
      </c>
      <c r="E194" s="8">
        <f t="shared" si="306"/>
        <v>-12.9</v>
      </c>
      <c r="F194" s="8">
        <f t="shared" si="306"/>
        <v>-10.899999999999999</v>
      </c>
      <c r="G194" s="8">
        <f t="shared" si="306"/>
        <v>-11.1</v>
      </c>
      <c r="H194" s="4">
        <f>H195+H196</f>
        <v>-46.300000000000004</v>
      </c>
      <c r="I194" s="8">
        <f t="shared" ref="I194:L194" si="307">I195+I196</f>
        <v>-11</v>
      </c>
      <c r="J194" s="8">
        <f t="shared" si="307"/>
        <v>-11.8</v>
      </c>
      <c r="K194" s="8">
        <f t="shared" si="307"/>
        <v>-11.8</v>
      </c>
      <c r="L194" s="8">
        <f t="shared" si="307"/>
        <v>-11.700000000000001</v>
      </c>
      <c r="M194" s="4">
        <f>M195+M196</f>
        <v>-20.8</v>
      </c>
      <c r="N194" s="8">
        <f t="shared" ref="N194:O194" si="308">N195+N196</f>
        <v>-11.3</v>
      </c>
      <c r="O194" s="8">
        <f t="shared" si="308"/>
        <v>-9.5</v>
      </c>
      <c r="P194" s="51">
        <v>182</v>
      </c>
    </row>
    <row r="195" spans="1:16" ht="12.95" customHeight="1" x14ac:dyDescent="0.2">
      <c r="A195" s="49">
        <v>183</v>
      </c>
      <c r="B195" s="25" t="s">
        <v>98</v>
      </c>
      <c r="C195" s="4">
        <f t="shared" ref="C195:C196" si="309">D195+E195+F195+G195</f>
        <v>-15.7</v>
      </c>
      <c r="D195" s="9">
        <v>-3.9</v>
      </c>
      <c r="E195" s="9">
        <v>-4</v>
      </c>
      <c r="F195" s="9">
        <v>-3.8</v>
      </c>
      <c r="G195" s="9">
        <v>-4</v>
      </c>
      <c r="H195" s="4">
        <f t="shared" ref="H195:H196" si="310">I195+J195+K195+L195</f>
        <v>-15.8</v>
      </c>
      <c r="I195" s="3">
        <v>-3.9</v>
      </c>
      <c r="J195" s="3">
        <v>-4</v>
      </c>
      <c r="K195" s="3">
        <v>-4</v>
      </c>
      <c r="L195" s="3">
        <v>-3.9</v>
      </c>
      <c r="M195" s="4">
        <f t="shared" ref="M195:M196" si="311">N195+O195</f>
        <v>-5.2</v>
      </c>
      <c r="N195" s="3">
        <v>-3.5</v>
      </c>
      <c r="O195" s="3">
        <v>-1.7</v>
      </c>
      <c r="P195" s="51">
        <v>183</v>
      </c>
    </row>
    <row r="196" spans="1:16" ht="12.95" customHeight="1" x14ac:dyDescent="0.2">
      <c r="A196" s="49">
        <v>184</v>
      </c>
      <c r="B196" s="25" t="s">
        <v>99</v>
      </c>
      <c r="C196" s="4">
        <f t="shared" si="309"/>
        <v>-31.300000000000004</v>
      </c>
      <c r="D196" s="3">
        <v>-8.1999999999999993</v>
      </c>
      <c r="E196" s="3">
        <v>-8.9</v>
      </c>
      <c r="F196" s="3">
        <v>-7.1</v>
      </c>
      <c r="G196" s="3">
        <v>-7.1</v>
      </c>
      <c r="H196" s="4">
        <f t="shared" si="310"/>
        <v>-30.500000000000004</v>
      </c>
      <c r="I196" s="3">
        <v>-7.1</v>
      </c>
      <c r="J196" s="3">
        <v>-7.8000000000000007</v>
      </c>
      <c r="K196" s="3">
        <v>-7.8000000000000007</v>
      </c>
      <c r="L196" s="3">
        <v>-7.8000000000000007</v>
      </c>
      <c r="M196" s="4">
        <f t="shared" si="311"/>
        <v>-15.600000000000001</v>
      </c>
      <c r="N196" s="3">
        <v>-7.8000000000000007</v>
      </c>
      <c r="O196" s="3">
        <v>-7.8000000000000007</v>
      </c>
      <c r="P196" s="51">
        <v>184</v>
      </c>
    </row>
    <row r="197" spans="1:16" ht="14.1" customHeight="1" x14ac:dyDescent="0.2">
      <c r="A197" s="49">
        <v>185</v>
      </c>
      <c r="B197" s="25" t="s">
        <v>100</v>
      </c>
      <c r="C197" s="53">
        <f>C198+C199</f>
        <v>991.29999999999973</v>
      </c>
      <c r="D197" s="59">
        <f t="shared" ref="D197:G197" si="312">D198+D199</f>
        <v>235.39999999999998</v>
      </c>
      <c r="E197" s="59">
        <f t="shared" si="312"/>
        <v>275.5</v>
      </c>
      <c r="F197" s="59">
        <f t="shared" si="312"/>
        <v>247.3</v>
      </c>
      <c r="G197" s="59">
        <f t="shared" si="312"/>
        <v>233.10000000000008</v>
      </c>
      <c r="H197" s="53">
        <f>H198+H199</f>
        <v>1065.5999999999999</v>
      </c>
      <c r="I197" s="55">
        <f t="shared" ref="I197:L197" si="313">I198+I199</f>
        <v>238.99999999999997</v>
      </c>
      <c r="J197" s="55">
        <f t="shared" si="313"/>
        <v>269.19999999999993</v>
      </c>
      <c r="K197" s="55">
        <f t="shared" si="313"/>
        <v>270.00000000000006</v>
      </c>
      <c r="L197" s="55">
        <f t="shared" si="313"/>
        <v>287.40000000000009</v>
      </c>
      <c r="M197" s="53">
        <f>M198+M199</f>
        <v>600.89999999999986</v>
      </c>
      <c r="N197" s="55">
        <f t="shared" ref="N197:O197" si="314">N198+N199</f>
        <v>289.20000000000005</v>
      </c>
      <c r="O197" s="55">
        <f t="shared" si="314"/>
        <v>311.70000000000005</v>
      </c>
      <c r="P197" s="51">
        <v>185</v>
      </c>
    </row>
    <row r="198" spans="1:16" ht="13.5" customHeight="1" x14ac:dyDescent="0.2">
      <c r="A198" s="49">
        <v>186</v>
      </c>
      <c r="B198" s="24" t="s">
        <v>2</v>
      </c>
      <c r="C198" s="4">
        <f>C201+C214+C217</f>
        <v>1776.2999999999997</v>
      </c>
      <c r="D198" s="4">
        <f t="shared" ref="D198:G198" si="315">D201+D214+D217</f>
        <v>410.09999999999997</v>
      </c>
      <c r="E198" s="4">
        <f t="shared" si="315"/>
        <v>454.6</v>
      </c>
      <c r="F198" s="4">
        <f t="shared" si="315"/>
        <v>468.3</v>
      </c>
      <c r="G198" s="4">
        <f t="shared" si="315"/>
        <v>443.30000000000007</v>
      </c>
      <c r="H198" s="4">
        <f>H201+H214+H217</f>
        <v>1897.7999999999997</v>
      </c>
      <c r="I198" s="4">
        <f t="shared" ref="I198:L198" si="316">I201+I214+I217</f>
        <v>453.59999999999997</v>
      </c>
      <c r="J198" s="4">
        <f t="shared" si="316"/>
        <v>478.19999999999993</v>
      </c>
      <c r="K198" s="4">
        <f t="shared" si="316"/>
        <v>475.20000000000005</v>
      </c>
      <c r="L198" s="4">
        <f t="shared" si="316"/>
        <v>490.80000000000007</v>
      </c>
      <c r="M198" s="4">
        <f>M201+M214+M217</f>
        <v>970.19999999999993</v>
      </c>
      <c r="N198" s="4">
        <f t="shared" ref="N198:O198" si="317">N201+N214+N217</f>
        <v>479.90000000000003</v>
      </c>
      <c r="O198" s="4">
        <f t="shared" si="317"/>
        <v>490.30000000000007</v>
      </c>
      <c r="P198" s="51">
        <v>186</v>
      </c>
    </row>
    <row r="199" spans="1:16" ht="14.1" customHeight="1" x14ac:dyDescent="0.2">
      <c r="A199" s="49">
        <v>187</v>
      </c>
      <c r="B199" s="24" t="s">
        <v>3</v>
      </c>
      <c r="C199" s="4">
        <f>C208+C215+C218</f>
        <v>-785</v>
      </c>
      <c r="D199" s="4">
        <f t="shared" ref="D199:G199" si="318">D208+D215+D218</f>
        <v>-174.7</v>
      </c>
      <c r="E199" s="4">
        <f t="shared" si="318"/>
        <v>-179.1</v>
      </c>
      <c r="F199" s="4">
        <f t="shared" si="318"/>
        <v>-221</v>
      </c>
      <c r="G199" s="4">
        <f t="shared" si="318"/>
        <v>-210.2</v>
      </c>
      <c r="H199" s="4">
        <f>H208+H215+H218</f>
        <v>-832.19999999999993</v>
      </c>
      <c r="I199" s="4">
        <f t="shared" ref="I199:L199" si="319">I208+I215+I218</f>
        <v>-214.6</v>
      </c>
      <c r="J199" s="4">
        <f t="shared" si="319"/>
        <v>-209.00000000000003</v>
      </c>
      <c r="K199" s="4">
        <f t="shared" si="319"/>
        <v>-205.2</v>
      </c>
      <c r="L199" s="4">
        <f t="shared" si="319"/>
        <v>-203.4</v>
      </c>
      <c r="M199" s="4">
        <f>M208+M215+M218</f>
        <v>-369.3</v>
      </c>
      <c r="N199" s="4">
        <f t="shared" ref="N199:O199" si="320">N208+N215+N218</f>
        <v>-190.7</v>
      </c>
      <c r="O199" s="4">
        <f t="shared" si="320"/>
        <v>-178.6</v>
      </c>
      <c r="P199" s="51">
        <v>187</v>
      </c>
    </row>
    <row r="200" spans="1:16" ht="12.75" customHeight="1" x14ac:dyDescent="0.2">
      <c r="A200" s="49">
        <v>188</v>
      </c>
      <c r="B200" s="25" t="s">
        <v>101</v>
      </c>
      <c r="C200" s="53">
        <f>C201+C208</f>
        <v>1289.8999999999999</v>
      </c>
      <c r="D200" s="53">
        <f t="shared" ref="D200:G200" si="321">D201+D208</f>
        <v>289.09999999999997</v>
      </c>
      <c r="E200" s="53">
        <f t="shared" si="321"/>
        <v>331.6</v>
      </c>
      <c r="F200" s="53">
        <f t="shared" si="321"/>
        <v>345.9</v>
      </c>
      <c r="G200" s="53">
        <f t="shared" si="321"/>
        <v>323.3</v>
      </c>
      <c r="H200" s="53">
        <f>H201+H208</f>
        <v>1400</v>
      </c>
      <c r="I200" s="53">
        <f t="shared" ref="I200:L200" si="322">I201+I208</f>
        <v>330.3</v>
      </c>
      <c r="J200" s="53">
        <f t="shared" si="322"/>
        <v>352.4</v>
      </c>
      <c r="K200" s="53">
        <f t="shared" si="322"/>
        <v>350</v>
      </c>
      <c r="L200" s="53">
        <f t="shared" si="322"/>
        <v>367.3</v>
      </c>
      <c r="M200" s="53">
        <f>M201+M208</f>
        <v>724.69999999999993</v>
      </c>
      <c r="N200" s="53">
        <f t="shared" ref="N200:O200" si="323">N201+N208</f>
        <v>355.3</v>
      </c>
      <c r="O200" s="53">
        <f t="shared" si="323"/>
        <v>369.4</v>
      </c>
      <c r="P200" s="51">
        <v>188</v>
      </c>
    </row>
    <row r="201" spans="1:16" ht="12.95" customHeight="1" x14ac:dyDescent="0.2">
      <c r="A201" s="49">
        <v>189</v>
      </c>
      <c r="B201" s="24" t="s">
        <v>2</v>
      </c>
      <c r="C201" s="10">
        <f>C202+C203+C204+C205+C206+C207</f>
        <v>1333.3</v>
      </c>
      <c r="D201" s="10">
        <f t="shared" ref="D201:G201" si="324">D202+D203+D204+D205+D206+D207</f>
        <v>299.59999999999997</v>
      </c>
      <c r="E201" s="10">
        <f t="shared" si="324"/>
        <v>342.6</v>
      </c>
      <c r="F201" s="10">
        <f t="shared" si="324"/>
        <v>357</v>
      </c>
      <c r="G201" s="10">
        <f t="shared" si="324"/>
        <v>334.1</v>
      </c>
      <c r="H201" s="10">
        <f>H202+H203+H204+H205+H206+H207</f>
        <v>1448.8</v>
      </c>
      <c r="I201" s="10">
        <f t="shared" ref="I201:L201" si="325">I202+I203+I204+I205+I206+I207</f>
        <v>342.7</v>
      </c>
      <c r="J201" s="10">
        <f t="shared" si="325"/>
        <v>364.7</v>
      </c>
      <c r="K201" s="10">
        <f t="shared" si="325"/>
        <v>362.5</v>
      </c>
      <c r="L201" s="10">
        <f t="shared" si="325"/>
        <v>378.90000000000003</v>
      </c>
      <c r="M201" s="10">
        <f>M202+M203+M204+M205+M206+M207</f>
        <v>745.4</v>
      </c>
      <c r="N201" s="10">
        <f t="shared" ref="N201:O201" si="326">N202+N203+N204+N205+N206+N207</f>
        <v>367.40000000000003</v>
      </c>
      <c r="O201" s="10">
        <f t="shared" si="326"/>
        <v>378</v>
      </c>
      <c r="P201" s="51">
        <v>189</v>
      </c>
    </row>
    <row r="202" spans="1:16" ht="12.95" customHeight="1" x14ac:dyDescent="0.2">
      <c r="A202" s="49">
        <v>190</v>
      </c>
      <c r="B202" s="25" t="s">
        <v>102</v>
      </c>
      <c r="C202" s="4">
        <f t="shared" ref="C202:C207" si="327">D202+E202+F202+G202</f>
        <v>7.0000000000000009</v>
      </c>
      <c r="D202" s="4">
        <v>1.8</v>
      </c>
      <c r="E202" s="4">
        <v>1.6</v>
      </c>
      <c r="F202" s="4">
        <v>1.9</v>
      </c>
      <c r="G202" s="4">
        <v>1.7</v>
      </c>
      <c r="H202" s="4">
        <f t="shared" ref="H202:H207" si="328">I202+J202+K202+L202</f>
        <v>20.2</v>
      </c>
      <c r="I202" s="3">
        <v>6.4</v>
      </c>
      <c r="J202" s="3">
        <v>4.8</v>
      </c>
      <c r="K202" s="3">
        <v>4.5999999999999996</v>
      </c>
      <c r="L202" s="3">
        <v>4.4000000000000004</v>
      </c>
      <c r="M202" s="4">
        <f t="shared" ref="M202:M207" si="329">N202+O202</f>
        <v>11.2</v>
      </c>
      <c r="N202" s="3">
        <v>6.4</v>
      </c>
      <c r="O202" s="3">
        <v>4.8</v>
      </c>
      <c r="P202" s="51">
        <v>190</v>
      </c>
    </row>
    <row r="203" spans="1:16" ht="12.95" customHeight="1" x14ac:dyDescent="0.2">
      <c r="A203" s="49">
        <v>191</v>
      </c>
      <c r="B203" s="25" t="s">
        <v>103</v>
      </c>
      <c r="C203" s="4">
        <f t="shared" si="327"/>
        <v>2</v>
      </c>
      <c r="D203" s="9">
        <v>0.5</v>
      </c>
      <c r="E203" s="9">
        <v>0.5</v>
      </c>
      <c r="F203" s="9">
        <v>0.5</v>
      </c>
      <c r="G203" s="9">
        <v>0.5</v>
      </c>
      <c r="H203" s="4">
        <f t="shared" si="328"/>
        <v>2</v>
      </c>
      <c r="I203" s="3">
        <v>0.5</v>
      </c>
      <c r="J203" s="3">
        <v>0.5</v>
      </c>
      <c r="K203" s="3">
        <v>0.5</v>
      </c>
      <c r="L203" s="3">
        <v>0.5</v>
      </c>
      <c r="M203" s="4">
        <f t="shared" si="329"/>
        <v>1</v>
      </c>
      <c r="N203" s="3">
        <v>0.5</v>
      </c>
      <c r="O203" s="3">
        <v>0.5</v>
      </c>
      <c r="P203" s="51">
        <v>191</v>
      </c>
    </row>
    <row r="204" spans="1:16" ht="12.95" customHeight="1" x14ac:dyDescent="0.2">
      <c r="A204" s="49">
        <v>192</v>
      </c>
      <c r="B204" s="25" t="s">
        <v>355</v>
      </c>
      <c r="C204" s="4">
        <f t="shared" si="327"/>
        <v>48.1</v>
      </c>
      <c r="D204" s="9">
        <v>11.3</v>
      </c>
      <c r="E204" s="9">
        <v>12.8</v>
      </c>
      <c r="F204" s="9">
        <v>12</v>
      </c>
      <c r="G204" s="9">
        <v>12</v>
      </c>
      <c r="H204" s="4">
        <f t="shared" si="328"/>
        <v>48</v>
      </c>
      <c r="I204" s="3">
        <v>12</v>
      </c>
      <c r="J204" s="3">
        <v>12</v>
      </c>
      <c r="K204" s="3">
        <v>12</v>
      </c>
      <c r="L204" s="3">
        <v>12</v>
      </c>
      <c r="M204" s="4">
        <f t="shared" si="329"/>
        <v>24</v>
      </c>
      <c r="N204" s="3">
        <v>12</v>
      </c>
      <c r="O204" s="3">
        <v>12</v>
      </c>
      <c r="P204" s="51">
        <v>192</v>
      </c>
    </row>
    <row r="205" spans="1:16" ht="12.95" customHeight="1" x14ac:dyDescent="0.2">
      <c r="A205" s="49">
        <v>193</v>
      </c>
      <c r="B205" s="25" t="s">
        <v>356</v>
      </c>
      <c r="C205" s="4">
        <f t="shared" si="327"/>
        <v>3.6</v>
      </c>
      <c r="D205" s="9">
        <v>0.9</v>
      </c>
      <c r="E205" s="9">
        <v>0.9</v>
      </c>
      <c r="F205" s="9">
        <v>0.9</v>
      </c>
      <c r="G205" s="9">
        <v>0.9</v>
      </c>
      <c r="H205" s="4">
        <f t="shared" si="328"/>
        <v>3.6</v>
      </c>
      <c r="I205" s="3">
        <v>0.9</v>
      </c>
      <c r="J205" s="3">
        <v>0.9</v>
      </c>
      <c r="K205" s="3">
        <v>0.9</v>
      </c>
      <c r="L205" s="3">
        <v>0.9</v>
      </c>
      <c r="M205" s="4">
        <f t="shared" si="329"/>
        <v>1.8</v>
      </c>
      <c r="N205" s="3">
        <v>0.9</v>
      </c>
      <c r="O205" s="3">
        <v>0.9</v>
      </c>
      <c r="P205" s="51">
        <v>193</v>
      </c>
    </row>
    <row r="206" spans="1:16" ht="12.95" customHeight="1" x14ac:dyDescent="0.2">
      <c r="A206" s="49">
        <v>194</v>
      </c>
      <c r="B206" s="25" t="s">
        <v>104</v>
      </c>
      <c r="C206" s="4">
        <f t="shared" si="327"/>
        <v>11.599999999999998</v>
      </c>
      <c r="D206" s="9">
        <v>2.9</v>
      </c>
      <c r="E206" s="9">
        <v>3.2</v>
      </c>
      <c r="F206" s="9">
        <v>2.8</v>
      </c>
      <c r="G206" s="9">
        <v>2.7</v>
      </c>
      <c r="H206" s="4">
        <f t="shared" si="328"/>
        <v>11</v>
      </c>
      <c r="I206" s="3">
        <v>2.9</v>
      </c>
      <c r="J206" s="3">
        <v>3</v>
      </c>
      <c r="K206" s="3">
        <v>2.6</v>
      </c>
      <c r="L206" s="3">
        <v>2.5</v>
      </c>
      <c r="M206" s="4">
        <f t="shared" si="329"/>
        <v>10.6</v>
      </c>
      <c r="N206" s="3">
        <v>5.5</v>
      </c>
      <c r="O206" s="3">
        <v>5.0999999999999996</v>
      </c>
      <c r="P206" s="51">
        <v>194</v>
      </c>
    </row>
    <row r="207" spans="1:16" ht="12.95" customHeight="1" x14ac:dyDescent="0.2">
      <c r="A207" s="49">
        <v>195</v>
      </c>
      <c r="B207" s="25" t="s">
        <v>105</v>
      </c>
      <c r="C207" s="4">
        <f t="shared" si="327"/>
        <v>1261</v>
      </c>
      <c r="D207" s="3">
        <v>282.2</v>
      </c>
      <c r="E207" s="3">
        <v>323.60000000000002</v>
      </c>
      <c r="F207" s="3">
        <v>338.9</v>
      </c>
      <c r="G207" s="3">
        <v>316.3</v>
      </c>
      <c r="H207" s="4">
        <f t="shared" si="328"/>
        <v>1364</v>
      </c>
      <c r="I207" s="3">
        <v>320</v>
      </c>
      <c r="J207" s="3">
        <v>343.5</v>
      </c>
      <c r="K207" s="3">
        <v>341.9</v>
      </c>
      <c r="L207" s="3">
        <v>358.6</v>
      </c>
      <c r="M207" s="4">
        <f t="shared" si="329"/>
        <v>696.8</v>
      </c>
      <c r="N207" s="3">
        <v>342.1</v>
      </c>
      <c r="O207" s="3">
        <v>354.7</v>
      </c>
      <c r="P207" s="51">
        <v>195</v>
      </c>
    </row>
    <row r="208" spans="1:16" ht="12.95" customHeight="1" x14ac:dyDescent="0.2">
      <c r="A208" s="49">
        <v>196</v>
      </c>
      <c r="B208" s="24" t="s">
        <v>3</v>
      </c>
      <c r="C208" s="10">
        <f>C209+C210+C211+C212</f>
        <v>-43.4</v>
      </c>
      <c r="D208" s="10">
        <f t="shared" ref="D208:G208" si="330">D209+D210+D211+D212</f>
        <v>-10.5</v>
      </c>
      <c r="E208" s="10">
        <f t="shared" si="330"/>
        <v>-11</v>
      </c>
      <c r="F208" s="10">
        <f t="shared" si="330"/>
        <v>-11.100000000000001</v>
      </c>
      <c r="G208" s="10">
        <f t="shared" si="330"/>
        <v>-10.8</v>
      </c>
      <c r="H208" s="10">
        <f>H209+H210+H211+H212</f>
        <v>-48.8</v>
      </c>
      <c r="I208" s="10">
        <f t="shared" ref="I208:L208" si="331">I209+I210+I211+I212</f>
        <v>-12.4</v>
      </c>
      <c r="J208" s="10">
        <f t="shared" si="331"/>
        <v>-12.3</v>
      </c>
      <c r="K208" s="10">
        <f t="shared" si="331"/>
        <v>-12.5</v>
      </c>
      <c r="L208" s="10">
        <f t="shared" si="331"/>
        <v>-11.600000000000001</v>
      </c>
      <c r="M208" s="10">
        <f>M209+M210+M211+M212</f>
        <v>-20.700000000000003</v>
      </c>
      <c r="N208" s="10">
        <f t="shared" ref="N208:O208" si="332">N209+N210+N211+N212</f>
        <v>-12.100000000000001</v>
      </c>
      <c r="O208" s="10">
        <f t="shared" si="332"/>
        <v>-8.6</v>
      </c>
      <c r="P208" s="51">
        <v>196</v>
      </c>
    </row>
    <row r="209" spans="1:16" ht="12.95" customHeight="1" x14ac:dyDescent="0.2">
      <c r="A209" s="49">
        <v>197</v>
      </c>
      <c r="B209" s="25" t="s">
        <v>106</v>
      </c>
      <c r="C209" s="4">
        <f t="shared" ref="C209:C212" si="333">D209+E209+F209+G209</f>
        <v>-1.6</v>
      </c>
      <c r="D209" s="4">
        <v>-0.4</v>
      </c>
      <c r="E209" s="4">
        <v>-0.4</v>
      </c>
      <c r="F209" s="4">
        <v>-0.4</v>
      </c>
      <c r="G209" s="4">
        <v>-0.4</v>
      </c>
      <c r="H209" s="4">
        <f t="shared" ref="H209:H212" si="334">I209+J209+K209+L209</f>
        <v>-1.6</v>
      </c>
      <c r="I209" s="3">
        <v>-0.4</v>
      </c>
      <c r="J209" s="3">
        <v>-0.4</v>
      </c>
      <c r="K209" s="3">
        <v>-0.4</v>
      </c>
      <c r="L209" s="3">
        <v>-0.4</v>
      </c>
      <c r="M209" s="4">
        <f t="shared" ref="M209:M212" si="335">N209+O209</f>
        <v>-0.8</v>
      </c>
      <c r="N209" s="3">
        <v>-0.4</v>
      </c>
      <c r="O209" s="3">
        <v>-0.4</v>
      </c>
      <c r="P209" s="51">
        <v>197</v>
      </c>
    </row>
    <row r="210" spans="1:16" ht="12.95" customHeight="1" x14ac:dyDescent="0.2">
      <c r="A210" s="49">
        <v>198</v>
      </c>
      <c r="B210" s="25" t="s">
        <v>107</v>
      </c>
      <c r="C210" s="4">
        <f t="shared" si="333"/>
        <v>-27.2</v>
      </c>
      <c r="D210" s="4">
        <v>-6.2</v>
      </c>
      <c r="E210" s="4">
        <v>-7</v>
      </c>
      <c r="F210" s="4">
        <v>-7</v>
      </c>
      <c r="G210" s="4">
        <v>-7</v>
      </c>
      <c r="H210" s="4">
        <f t="shared" si="334"/>
        <v>-27.400000000000002</v>
      </c>
      <c r="I210" s="3">
        <v>-7</v>
      </c>
      <c r="J210" s="3">
        <v>-6.8</v>
      </c>
      <c r="K210" s="3">
        <v>-6.8</v>
      </c>
      <c r="L210" s="3">
        <v>-6.8</v>
      </c>
      <c r="M210" s="4">
        <f t="shared" si="335"/>
        <v>-13.6</v>
      </c>
      <c r="N210" s="3">
        <v>-6.8</v>
      </c>
      <c r="O210" s="3">
        <v>-6.8</v>
      </c>
      <c r="P210" s="51">
        <v>198</v>
      </c>
    </row>
    <row r="211" spans="1:16" ht="12.95" customHeight="1" x14ac:dyDescent="0.2">
      <c r="A211" s="49">
        <v>199</v>
      </c>
      <c r="B211" s="25" t="s">
        <v>357</v>
      </c>
      <c r="C211" s="4">
        <f t="shared" si="333"/>
        <v>0</v>
      </c>
      <c r="D211" s="4">
        <v>0</v>
      </c>
      <c r="E211" s="4">
        <v>0</v>
      </c>
      <c r="F211" s="4">
        <v>0</v>
      </c>
      <c r="G211" s="4">
        <v>0</v>
      </c>
      <c r="H211" s="4">
        <f t="shared" si="334"/>
        <v>0</v>
      </c>
      <c r="I211" s="3">
        <v>0</v>
      </c>
      <c r="J211" s="3">
        <v>0</v>
      </c>
      <c r="K211" s="3">
        <v>0</v>
      </c>
      <c r="L211" s="3">
        <v>0</v>
      </c>
      <c r="M211" s="4">
        <f t="shared" si="335"/>
        <v>0</v>
      </c>
      <c r="N211" s="3">
        <v>0</v>
      </c>
      <c r="O211" s="3">
        <v>0</v>
      </c>
      <c r="P211" s="51">
        <v>199</v>
      </c>
    </row>
    <row r="212" spans="1:16" ht="12.95" customHeight="1" x14ac:dyDescent="0.2">
      <c r="A212" s="49">
        <v>200</v>
      </c>
      <c r="B212" s="25" t="s">
        <v>108</v>
      </c>
      <c r="C212" s="4">
        <f t="shared" si="333"/>
        <v>-14.6</v>
      </c>
      <c r="D212" s="4">
        <v>-3.9</v>
      </c>
      <c r="E212" s="4">
        <v>-3.6</v>
      </c>
      <c r="F212" s="4">
        <v>-3.7</v>
      </c>
      <c r="G212" s="4">
        <v>-3.4</v>
      </c>
      <c r="H212" s="4">
        <f t="shared" si="334"/>
        <v>-19.799999999999997</v>
      </c>
      <c r="I212" s="3">
        <v>-5</v>
      </c>
      <c r="J212" s="3">
        <v>-5.0999999999999996</v>
      </c>
      <c r="K212" s="3">
        <v>-5.3</v>
      </c>
      <c r="L212" s="3">
        <v>-4.4000000000000004</v>
      </c>
      <c r="M212" s="4">
        <f t="shared" si="335"/>
        <v>-6.3000000000000007</v>
      </c>
      <c r="N212" s="3">
        <v>-4.9000000000000004</v>
      </c>
      <c r="O212" s="3">
        <v>-1.4</v>
      </c>
      <c r="P212" s="51">
        <v>200</v>
      </c>
    </row>
    <row r="213" spans="1:16" ht="12.75" customHeight="1" x14ac:dyDescent="0.2">
      <c r="A213" s="49">
        <v>201</v>
      </c>
      <c r="B213" s="25" t="s">
        <v>109</v>
      </c>
      <c r="C213" s="53">
        <f>C214+C215</f>
        <v>-436.29999999999995</v>
      </c>
      <c r="D213" s="59">
        <f t="shared" ref="D213:G213" si="336">D214+D215</f>
        <v>-89.7</v>
      </c>
      <c r="E213" s="59">
        <f t="shared" si="336"/>
        <v>-88.9</v>
      </c>
      <c r="F213" s="59">
        <f t="shared" si="336"/>
        <v>-132.30000000000001</v>
      </c>
      <c r="G213" s="59">
        <f t="shared" si="336"/>
        <v>-125.4</v>
      </c>
      <c r="H213" s="53">
        <f>H214+H215</f>
        <v>-466.69999999999993</v>
      </c>
      <c r="I213" s="55">
        <f t="shared" ref="I213:L213" si="337">I214+I215</f>
        <v>-117.6</v>
      </c>
      <c r="J213" s="55">
        <f t="shared" si="337"/>
        <v>-117.4</v>
      </c>
      <c r="K213" s="55">
        <f t="shared" si="337"/>
        <v>-118</v>
      </c>
      <c r="L213" s="55">
        <f t="shared" si="337"/>
        <v>-113.7</v>
      </c>
      <c r="M213" s="53">
        <f>M214+M215</f>
        <v>-226.6</v>
      </c>
      <c r="N213" s="55">
        <f t="shared" ref="N213:O213" si="338">N214+N215</f>
        <v>-112.2</v>
      </c>
      <c r="O213" s="55">
        <f t="shared" si="338"/>
        <v>-114.4</v>
      </c>
      <c r="P213" s="51">
        <v>201</v>
      </c>
    </row>
    <row r="214" spans="1:16" ht="12.95" customHeight="1" x14ac:dyDescent="0.2">
      <c r="A214" s="49">
        <v>202</v>
      </c>
      <c r="B214" s="24" t="s">
        <v>2</v>
      </c>
      <c r="C214" s="4">
        <f t="shared" ref="C214:C215" si="339">D214+E214+F214+G214</f>
        <v>8.6</v>
      </c>
      <c r="D214" s="4">
        <v>2</v>
      </c>
      <c r="E214" s="4">
        <v>2.1</v>
      </c>
      <c r="F214" s="4">
        <v>2.2000000000000002</v>
      </c>
      <c r="G214" s="4">
        <v>2.2999999999999998</v>
      </c>
      <c r="H214" s="4">
        <f t="shared" ref="H214:H215" si="340">I214+J214+K214+L214</f>
        <v>8.6000000000000014</v>
      </c>
      <c r="I214" s="3">
        <v>2.2000000000000002</v>
      </c>
      <c r="J214" s="3">
        <v>2</v>
      </c>
      <c r="K214" s="3">
        <v>2.1</v>
      </c>
      <c r="L214" s="3">
        <v>2.2999999999999998</v>
      </c>
      <c r="M214" s="4">
        <f t="shared" ref="M214:M215" si="341">N214+O214</f>
        <v>4.3000000000000007</v>
      </c>
      <c r="N214" s="3">
        <v>2.2000000000000002</v>
      </c>
      <c r="O214" s="3">
        <v>2.1</v>
      </c>
      <c r="P214" s="51">
        <v>202</v>
      </c>
    </row>
    <row r="215" spans="1:16" ht="12.95" customHeight="1" x14ac:dyDescent="0.2">
      <c r="A215" s="49">
        <v>203</v>
      </c>
      <c r="B215" s="24" t="s">
        <v>3</v>
      </c>
      <c r="C215" s="4">
        <f t="shared" si="339"/>
        <v>-444.9</v>
      </c>
      <c r="D215" s="4">
        <v>-91.7</v>
      </c>
      <c r="E215" s="4">
        <v>-91</v>
      </c>
      <c r="F215" s="4">
        <v>-134.5</v>
      </c>
      <c r="G215" s="4">
        <v>-127.7</v>
      </c>
      <c r="H215" s="4">
        <f t="shared" si="340"/>
        <v>-475.29999999999995</v>
      </c>
      <c r="I215" s="3">
        <v>-119.8</v>
      </c>
      <c r="J215" s="3">
        <v>-119.4</v>
      </c>
      <c r="K215" s="3">
        <v>-120.1</v>
      </c>
      <c r="L215" s="3">
        <v>-116</v>
      </c>
      <c r="M215" s="4">
        <f t="shared" si="341"/>
        <v>-230.9</v>
      </c>
      <c r="N215" s="3">
        <v>-114.4</v>
      </c>
      <c r="O215" s="3">
        <v>-116.5</v>
      </c>
      <c r="P215" s="51">
        <v>203</v>
      </c>
    </row>
    <row r="216" spans="1:16" ht="12.75" customHeight="1" x14ac:dyDescent="0.2">
      <c r="A216" s="49">
        <v>204</v>
      </c>
      <c r="B216" s="25" t="s">
        <v>110</v>
      </c>
      <c r="C216" s="53">
        <f>C217+C218</f>
        <v>137.69999999999987</v>
      </c>
      <c r="D216" s="59">
        <f t="shared" ref="D216:G216" si="342">D217+D218</f>
        <v>36</v>
      </c>
      <c r="E216" s="59">
        <f t="shared" si="342"/>
        <v>32.799999999999997</v>
      </c>
      <c r="F216" s="59">
        <f t="shared" si="342"/>
        <v>33.700000000000003</v>
      </c>
      <c r="G216" s="59">
        <f t="shared" si="342"/>
        <v>35.200000000000003</v>
      </c>
      <c r="H216" s="53">
        <f>H217+H218</f>
        <v>132.29999999999995</v>
      </c>
      <c r="I216" s="55">
        <f t="shared" ref="I216:L216" si="343">I217+I218</f>
        <v>26.299999999999983</v>
      </c>
      <c r="J216" s="55">
        <f t="shared" si="343"/>
        <v>34.19999999999996</v>
      </c>
      <c r="K216" s="55">
        <f t="shared" si="343"/>
        <v>38</v>
      </c>
      <c r="L216" s="55">
        <f t="shared" si="343"/>
        <v>33.799999999999997</v>
      </c>
      <c r="M216" s="53">
        <f>M217+M218</f>
        <v>102.80000000000004</v>
      </c>
      <c r="N216" s="55">
        <f t="shared" ref="N216:O216" si="344">N217+N218</f>
        <v>46.099999999999994</v>
      </c>
      <c r="O216" s="55">
        <f t="shared" si="344"/>
        <v>56.700000000000017</v>
      </c>
      <c r="P216" s="51">
        <v>204</v>
      </c>
    </row>
    <row r="217" spans="1:16" ht="12.95" customHeight="1" x14ac:dyDescent="0.2">
      <c r="A217" s="49">
        <v>205</v>
      </c>
      <c r="B217" s="24" t="s">
        <v>2</v>
      </c>
      <c r="C217" s="4">
        <f>C220+C223+C226+C229+C232+C235</f>
        <v>434.39999999999992</v>
      </c>
      <c r="D217" s="4">
        <f t="shared" ref="D217:G217" si="345">D220+D223+D226+D229+D232+D235</f>
        <v>108.5</v>
      </c>
      <c r="E217" s="4">
        <f t="shared" si="345"/>
        <v>109.89999999999999</v>
      </c>
      <c r="F217" s="4">
        <f t="shared" si="345"/>
        <v>109.10000000000001</v>
      </c>
      <c r="G217" s="4">
        <f t="shared" si="345"/>
        <v>106.9</v>
      </c>
      <c r="H217" s="4">
        <f>H220+H223+H226+H229+H232+H235</f>
        <v>440.4</v>
      </c>
      <c r="I217" s="4">
        <f t="shared" ref="I217:L217" si="346">I220+I223+I226+I229+I232+I235</f>
        <v>108.69999999999999</v>
      </c>
      <c r="J217" s="4">
        <f t="shared" si="346"/>
        <v>111.49999999999997</v>
      </c>
      <c r="K217" s="4">
        <f t="shared" si="346"/>
        <v>110.6</v>
      </c>
      <c r="L217" s="4">
        <f t="shared" si="346"/>
        <v>109.60000000000001</v>
      </c>
      <c r="M217" s="4">
        <f>M220+M223+M226+M229+M232+M235</f>
        <v>220.50000000000003</v>
      </c>
      <c r="N217" s="4">
        <f t="shared" ref="N217:O217" si="347">N220+N223+N226+N229+N232+N235</f>
        <v>110.3</v>
      </c>
      <c r="O217" s="4">
        <f t="shared" si="347"/>
        <v>110.20000000000002</v>
      </c>
      <c r="P217" s="51">
        <v>205</v>
      </c>
    </row>
    <row r="218" spans="1:16" ht="12.95" customHeight="1" x14ac:dyDescent="0.2">
      <c r="A218" s="49">
        <v>206</v>
      </c>
      <c r="B218" s="24" t="s">
        <v>3</v>
      </c>
      <c r="C218" s="4">
        <f>C221+C224+C227+C230+C233+C238</f>
        <v>-296.70000000000005</v>
      </c>
      <c r="D218" s="4">
        <f t="shared" ref="D218:G218" si="348">D221+D224+D227+D230+D233+D238</f>
        <v>-72.5</v>
      </c>
      <c r="E218" s="4">
        <f t="shared" si="348"/>
        <v>-77.099999999999994</v>
      </c>
      <c r="F218" s="4">
        <f t="shared" si="348"/>
        <v>-75.400000000000006</v>
      </c>
      <c r="G218" s="4">
        <f t="shared" si="348"/>
        <v>-71.7</v>
      </c>
      <c r="H218" s="4">
        <f>H221+H224+H227+H230+H233+H238</f>
        <v>-308.10000000000002</v>
      </c>
      <c r="I218" s="4">
        <f t="shared" ref="I218:L218" si="349">I221+I224+I227+I230+I233+I238</f>
        <v>-82.4</v>
      </c>
      <c r="J218" s="4">
        <f t="shared" si="349"/>
        <v>-77.300000000000011</v>
      </c>
      <c r="K218" s="4">
        <f t="shared" si="349"/>
        <v>-72.599999999999994</v>
      </c>
      <c r="L218" s="4">
        <f t="shared" si="349"/>
        <v>-75.800000000000011</v>
      </c>
      <c r="M218" s="4">
        <f>M221+M224+M227+M230+M233+M238</f>
        <v>-117.69999999999999</v>
      </c>
      <c r="N218" s="4">
        <f t="shared" ref="N218:O218" si="350">N221+N224+N227+N230+N233+N238</f>
        <v>-64.2</v>
      </c>
      <c r="O218" s="4">
        <f t="shared" si="350"/>
        <v>-53.5</v>
      </c>
      <c r="P218" s="51">
        <v>206</v>
      </c>
    </row>
    <row r="219" spans="1:16" ht="12.75" customHeight="1" x14ac:dyDescent="0.2">
      <c r="A219" s="49">
        <v>207</v>
      </c>
      <c r="B219" s="25" t="s">
        <v>111</v>
      </c>
      <c r="C219" s="4">
        <f>C220+C221</f>
        <v>225.09999999999997</v>
      </c>
      <c r="D219" s="9">
        <f t="shared" ref="D219:G219" si="351">D220+D221</f>
        <v>56.900000000000006</v>
      </c>
      <c r="E219" s="9">
        <f t="shared" si="351"/>
        <v>56.2</v>
      </c>
      <c r="F219" s="9">
        <f t="shared" si="351"/>
        <v>56.4</v>
      </c>
      <c r="G219" s="9">
        <f t="shared" si="351"/>
        <v>55.599999999999994</v>
      </c>
      <c r="H219" s="4">
        <f>H220+H221</f>
        <v>230.89999999999998</v>
      </c>
      <c r="I219" s="3">
        <f t="shared" ref="I219:L219" si="352">I220+I221</f>
        <v>55.7</v>
      </c>
      <c r="J219" s="3">
        <f t="shared" si="352"/>
        <v>57.999999999999986</v>
      </c>
      <c r="K219" s="3">
        <f t="shared" si="352"/>
        <v>58.8</v>
      </c>
      <c r="L219" s="3">
        <f t="shared" si="352"/>
        <v>58.400000000000006</v>
      </c>
      <c r="M219" s="4">
        <f>M220+M221</f>
        <v>112.20000000000002</v>
      </c>
      <c r="N219" s="3">
        <f t="shared" ref="N219:O219" si="353">N220+N221</f>
        <v>55</v>
      </c>
      <c r="O219" s="3">
        <f t="shared" si="353"/>
        <v>57.20000000000001</v>
      </c>
      <c r="P219" s="51">
        <v>207</v>
      </c>
    </row>
    <row r="220" spans="1:16" ht="12.95" customHeight="1" x14ac:dyDescent="0.2">
      <c r="A220" s="49">
        <v>208</v>
      </c>
      <c r="B220" s="24" t="s">
        <v>2</v>
      </c>
      <c r="C220" s="4">
        <f t="shared" ref="C220:C221" si="354">D220+E220+F220+G220</f>
        <v>310.79999999999995</v>
      </c>
      <c r="D220" s="4">
        <v>78.2</v>
      </c>
      <c r="E220" s="4">
        <v>78.5</v>
      </c>
      <c r="F220" s="4">
        <v>78</v>
      </c>
      <c r="G220" s="4">
        <v>76.099999999999994</v>
      </c>
      <c r="H220" s="4">
        <f t="shared" ref="H220:H221" si="355">I220+J220+K220+L220</f>
        <v>315.5</v>
      </c>
      <c r="I220" s="3">
        <v>77.7</v>
      </c>
      <c r="J220" s="3">
        <v>79.499999999999986</v>
      </c>
      <c r="K220" s="3">
        <v>79.5</v>
      </c>
      <c r="L220" s="3">
        <v>78.800000000000011</v>
      </c>
      <c r="M220" s="4">
        <f t="shared" ref="M220:M221" si="356">N220+O220</f>
        <v>160.30000000000001</v>
      </c>
      <c r="N220" s="3">
        <v>80.2</v>
      </c>
      <c r="O220" s="3">
        <v>80.100000000000009</v>
      </c>
      <c r="P220" s="51">
        <v>208</v>
      </c>
    </row>
    <row r="221" spans="1:16" ht="12.95" customHeight="1" x14ac:dyDescent="0.2">
      <c r="A221" s="49">
        <v>209</v>
      </c>
      <c r="B221" s="24" t="s">
        <v>3</v>
      </c>
      <c r="C221" s="4">
        <f t="shared" si="354"/>
        <v>-85.7</v>
      </c>
      <c r="D221" s="9">
        <v>-21.3</v>
      </c>
      <c r="E221" s="9">
        <v>-22.3</v>
      </c>
      <c r="F221" s="9">
        <v>-21.6</v>
      </c>
      <c r="G221" s="9">
        <v>-20.500000000000004</v>
      </c>
      <c r="H221" s="4">
        <f t="shared" si="355"/>
        <v>-84.600000000000009</v>
      </c>
      <c r="I221" s="3">
        <v>-22.000000000000004</v>
      </c>
      <c r="J221" s="3">
        <v>-21.5</v>
      </c>
      <c r="K221" s="3">
        <v>-20.7</v>
      </c>
      <c r="L221" s="3">
        <v>-20.400000000000002</v>
      </c>
      <c r="M221" s="4">
        <f t="shared" si="356"/>
        <v>-48.099999999999994</v>
      </c>
      <c r="N221" s="3">
        <v>-25.2</v>
      </c>
      <c r="O221" s="3">
        <v>-22.9</v>
      </c>
      <c r="P221" s="51">
        <v>209</v>
      </c>
    </row>
    <row r="222" spans="1:16" ht="12.75" customHeight="1" x14ac:dyDescent="0.2">
      <c r="A222" s="49">
        <v>210</v>
      </c>
      <c r="B222" s="25" t="s">
        <v>112</v>
      </c>
      <c r="C222" s="4">
        <f>C223+C224</f>
        <v>-51.699999999999996</v>
      </c>
      <c r="D222" s="9">
        <f t="shared" ref="D222:G222" si="357">D223+D224</f>
        <v>-13.2</v>
      </c>
      <c r="E222" s="9">
        <f t="shared" si="357"/>
        <v>-13.3</v>
      </c>
      <c r="F222" s="9">
        <f t="shared" si="357"/>
        <v>-13.5</v>
      </c>
      <c r="G222" s="9">
        <f t="shared" si="357"/>
        <v>-11.7</v>
      </c>
      <c r="H222" s="4">
        <f>H223+H224</f>
        <v>-53.29999999999999</v>
      </c>
      <c r="I222" s="3">
        <f t="shared" ref="I222:L222" si="358">I223+I224</f>
        <v>-12.999999999999998</v>
      </c>
      <c r="J222" s="3">
        <f t="shared" si="358"/>
        <v>-13.7</v>
      </c>
      <c r="K222" s="3">
        <f t="shared" si="358"/>
        <v>-13.899999999999999</v>
      </c>
      <c r="L222" s="3">
        <f t="shared" si="358"/>
        <v>-12.700000000000001</v>
      </c>
      <c r="M222" s="4">
        <f>M223+M224</f>
        <v>2.0999999999999996</v>
      </c>
      <c r="N222" s="3">
        <f t="shared" ref="N222:O222" si="359">N223+N224</f>
        <v>1.0999999999999996</v>
      </c>
      <c r="O222" s="3">
        <f t="shared" si="359"/>
        <v>1</v>
      </c>
      <c r="P222" s="51">
        <v>210</v>
      </c>
    </row>
    <row r="223" spans="1:16" ht="12.95" customHeight="1" x14ac:dyDescent="0.2">
      <c r="A223" s="49">
        <v>211</v>
      </c>
      <c r="B223" s="24" t="s">
        <v>2</v>
      </c>
      <c r="C223" s="4">
        <f t="shared" ref="C223:C224" si="360">D223+E223+F223+G223</f>
        <v>23.9</v>
      </c>
      <c r="D223" s="9">
        <v>6.1999999999999993</v>
      </c>
      <c r="E223" s="9">
        <v>6</v>
      </c>
      <c r="F223" s="9">
        <v>6</v>
      </c>
      <c r="G223" s="9">
        <v>5.7</v>
      </c>
      <c r="H223" s="4">
        <f t="shared" ref="H223:H224" si="361">I223+J223+K223+L223</f>
        <v>23.800000000000004</v>
      </c>
      <c r="I223" s="3">
        <v>6.1</v>
      </c>
      <c r="J223" s="3">
        <v>5.8000000000000007</v>
      </c>
      <c r="K223" s="3">
        <v>5.8000000000000007</v>
      </c>
      <c r="L223" s="3">
        <v>6.1</v>
      </c>
      <c r="M223" s="4">
        <f t="shared" ref="M223:M224" si="362">N223+O223</f>
        <v>6.3</v>
      </c>
      <c r="N223" s="3">
        <v>3.3</v>
      </c>
      <c r="O223" s="3">
        <v>3</v>
      </c>
      <c r="P223" s="51">
        <v>211</v>
      </c>
    </row>
    <row r="224" spans="1:16" ht="12.95" customHeight="1" x14ac:dyDescent="0.2">
      <c r="A224" s="49">
        <v>212</v>
      </c>
      <c r="B224" s="24" t="s">
        <v>3</v>
      </c>
      <c r="C224" s="4">
        <f t="shared" si="360"/>
        <v>-75.599999999999994</v>
      </c>
      <c r="D224" s="9">
        <v>-19.399999999999999</v>
      </c>
      <c r="E224" s="9">
        <v>-19.3</v>
      </c>
      <c r="F224" s="9">
        <v>-19.5</v>
      </c>
      <c r="G224" s="9">
        <v>-17.399999999999999</v>
      </c>
      <c r="H224" s="4">
        <f t="shared" si="361"/>
        <v>-77.099999999999994</v>
      </c>
      <c r="I224" s="3">
        <v>-19.099999999999998</v>
      </c>
      <c r="J224" s="3">
        <v>-19.5</v>
      </c>
      <c r="K224" s="3">
        <v>-19.7</v>
      </c>
      <c r="L224" s="3">
        <v>-18.8</v>
      </c>
      <c r="M224" s="4">
        <f t="shared" si="362"/>
        <v>-4.2</v>
      </c>
      <c r="N224" s="3">
        <v>-2.2000000000000002</v>
      </c>
      <c r="O224" s="3">
        <v>-2</v>
      </c>
      <c r="P224" s="51">
        <v>212</v>
      </c>
    </row>
    <row r="225" spans="1:16" ht="12.75" customHeight="1" x14ac:dyDescent="0.2">
      <c r="A225" s="49">
        <v>213</v>
      </c>
      <c r="B225" s="25" t="s">
        <v>113</v>
      </c>
      <c r="C225" s="4">
        <f>C226+C227</f>
        <v>9.7999999999999972</v>
      </c>
      <c r="D225" s="9">
        <f t="shared" ref="D225:G225" si="363">D226+D227</f>
        <v>2.3999999999999995</v>
      </c>
      <c r="E225" s="9">
        <f t="shared" si="363"/>
        <v>2.3999999999999995</v>
      </c>
      <c r="F225" s="9">
        <f t="shared" si="363"/>
        <v>2.5</v>
      </c>
      <c r="G225" s="9">
        <f t="shared" si="363"/>
        <v>2.5</v>
      </c>
      <c r="H225" s="4">
        <f>H226+H227</f>
        <v>11.099999999999998</v>
      </c>
      <c r="I225" s="3">
        <f t="shared" ref="I225:L225" si="364">I226+I227</f>
        <v>2.8999999999999995</v>
      </c>
      <c r="J225" s="3">
        <f t="shared" si="364"/>
        <v>2.8999999999999995</v>
      </c>
      <c r="K225" s="3">
        <f t="shared" si="364"/>
        <v>2.8999999999999995</v>
      </c>
      <c r="L225" s="3">
        <f t="shared" si="364"/>
        <v>2.3999999999999995</v>
      </c>
      <c r="M225" s="4">
        <f>M226+M227</f>
        <v>5.1999999999999993</v>
      </c>
      <c r="N225" s="3">
        <f t="shared" ref="N225:O225" si="365">N226+N227</f>
        <v>2.8999999999999995</v>
      </c>
      <c r="O225" s="3">
        <f t="shared" si="365"/>
        <v>2.2999999999999998</v>
      </c>
      <c r="P225" s="51">
        <v>213</v>
      </c>
    </row>
    <row r="226" spans="1:16" ht="12.95" customHeight="1" x14ac:dyDescent="0.2">
      <c r="A226" s="49">
        <v>214</v>
      </c>
      <c r="B226" s="24" t="s">
        <v>2</v>
      </c>
      <c r="C226" s="4">
        <f t="shared" ref="C226:C227" si="366">D226+E226+F226+G226</f>
        <v>16.599999999999998</v>
      </c>
      <c r="D226" s="9">
        <v>4.0999999999999996</v>
      </c>
      <c r="E226" s="9">
        <v>4.0999999999999996</v>
      </c>
      <c r="F226" s="9">
        <v>4.2</v>
      </c>
      <c r="G226" s="9">
        <v>4.2</v>
      </c>
      <c r="H226" s="4">
        <f t="shared" ref="H226:H227" si="367">I226+J226+K226+L226</f>
        <v>16.399999999999999</v>
      </c>
      <c r="I226" s="3">
        <v>4.0999999999999996</v>
      </c>
      <c r="J226" s="3">
        <v>4.0999999999999996</v>
      </c>
      <c r="K226" s="3">
        <v>4.0999999999999996</v>
      </c>
      <c r="L226" s="3">
        <v>4.0999999999999996</v>
      </c>
      <c r="M226" s="4">
        <f t="shared" ref="M226:M227" si="368">N226+O226</f>
        <v>8.1</v>
      </c>
      <c r="N226" s="3">
        <v>4.0999999999999996</v>
      </c>
      <c r="O226" s="3">
        <v>4</v>
      </c>
      <c r="P226" s="51">
        <v>214</v>
      </c>
    </row>
    <row r="227" spans="1:16" ht="12.95" customHeight="1" x14ac:dyDescent="0.2">
      <c r="A227" s="49">
        <v>215</v>
      </c>
      <c r="B227" s="24" t="s">
        <v>3</v>
      </c>
      <c r="C227" s="4">
        <f t="shared" si="366"/>
        <v>-6.8</v>
      </c>
      <c r="D227" s="4">
        <v>-1.7</v>
      </c>
      <c r="E227" s="4">
        <v>-1.7</v>
      </c>
      <c r="F227" s="4">
        <v>-1.7</v>
      </c>
      <c r="G227" s="4">
        <v>-1.7</v>
      </c>
      <c r="H227" s="4">
        <f t="shared" si="367"/>
        <v>-5.3</v>
      </c>
      <c r="I227" s="4">
        <v>-1.2</v>
      </c>
      <c r="J227" s="4">
        <v>-1.2</v>
      </c>
      <c r="K227" s="4">
        <v>-1.2</v>
      </c>
      <c r="L227" s="4">
        <v>-1.7</v>
      </c>
      <c r="M227" s="4">
        <f t="shared" si="368"/>
        <v>-2.9</v>
      </c>
      <c r="N227" s="4">
        <v>-1.2</v>
      </c>
      <c r="O227" s="4">
        <v>-1.7</v>
      </c>
      <c r="P227" s="51">
        <v>215</v>
      </c>
    </row>
    <row r="228" spans="1:16" ht="12.75" customHeight="1" x14ac:dyDescent="0.2">
      <c r="A228" s="49">
        <v>216</v>
      </c>
      <c r="B228" s="25" t="s">
        <v>114</v>
      </c>
      <c r="C228" s="4">
        <f>C229+C230</f>
        <v>-5.0999999999999996</v>
      </c>
      <c r="D228" s="9">
        <f t="shared" ref="D228:G228" si="369">D229+D230</f>
        <v>-1.3</v>
      </c>
      <c r="E228" s="9">
        <f t="shared" si="369"/>
        <v>-1.2</v>
      </c>
      <c r="F228" s="9">
        <f t="shared" si="369"/>
        <v>-1.3</v>
      </c>
      <c r="G228" s="9">
        <f t="shared" si="369"/>
        <v>-1.3</v>
      </c>
      <c r="H228" s="4">
        <f>H229+H230</f>
        <v>-4.8999999999999986</v>
      </c>
      <c r="I228" s="3">
        <f t="shared" ref="I228:L228" si="370">I229+I230</f>
        <v>-1.1999999999999997</v>
      </c>
      <c r="J228" s="3">
        <f t="shared" si="370"/>
        <v>-1.1999999999999997</v>
      </c>
      <c r="K228" s="3">
        <f t="shared" si="370"/>
        <v>-1.1999999999999997</v>
      </c>
      <c r="L228" s="3">
        <f t="shared" si="370"/>
        <v>-1.3</v>
      </c>
      <c r="M228" s="4">
        <f>M229+M230</f>
        <v>-2.2000000000000002</v>
      </c>
      <c r="N228" s="3">
        <f t="shared" ref="N228:O228" si="371">N229+N230</f>
        <v>-1.1000000000000001</v>
      </c>
      <c r="O228" s="3">
        <f t="shared" si="371"/>
        <v>-1.1000000000000001</v>
      </c>
      <c r="P228" s="51">
        <v>216</v>
      </c>
    </row>
    <row r="229" spans="1:16" ht="12.95" customHeight="1" x14ac:dyDescent="0.2">
      <c r="A229" s="49">
        <v>217</v>
      </c>
      <c r="B229" s="24" t="s">
        <v>2</v>
      </c>
      <c r="C229" s="4">
        <f t="shared" ref="C229:C230" si="372">D229+E229+F229+G229</f>
        <v>4.9000000000000004</v>
      </c>
      <c r="D229" s="4">
        <v>1.2</v>
      </c>
      <c r="E229" s="4">
        <v>1.3</v>
      </c>
      <c r="F229" s="4">
        <v>1.2</v>
      </c>
      <c r="G229" s="4">
        <v>1.2</v>
      </c>
      <c r="H229" s="4">
        <f t="shared" ref="H229:H230" si="373">I229+J229+K229+L229</f>
        <v>4.5</v>
      </c>
      <c r="I229" s="3">
        <v>1.1000000000000001</v>
      </c>
      <c r="J229" s="3">
        <v>1.1000000000000001</v>
      </c>
      <c r="K229" s="3">
        <v>1.1000000000000001</v>
      </c>
      <c r="L229" s="3">
        <v>1.2</v>
      </c>
      <c r="M229" s="4">
        <f t="shared" ref="M229:M230" si="374">N229+O229</f>
        <v>2.8</v>
      </c>
      <c r="N229" s="3">
        <v>1.4</v>
      </c>
      <c r="O229" s="3">
        <v>1.4</v>
      </c>
      <c r="P229" s="51">
        <v>217</v>
      </c>
    </row>
    <row r="230" spans="1:16" ht="12.95" customHeight="1" x14ac:dyDescent="0.2">
      <c r="A230" s="49">
        <v>218</v>
      </c>
      <c r="B230" s="24" t="s">
        <v>3</v>
      </c>
      <c r="C230" s="4">
        <f t="shared" si="372"/>
        <v>-10</v>
      </c>
      <c r="D230" s="10">
        <v>-2.5</v>
      </c>
      <c r="E230" s="10">
        <v>-2.5</v>
      </c>
      <c r="F230" s="10">
        <v>-2.5</v>
      </c>
      <c r="G230" s="10">
        <v>-2.5</v>
      </c>
      <c r="H230" s="4">
        <f t="shared" si="373"/>
        <v>-9.3999999999999986</v>
      </c>
      <c r="I230" s="10">
        <v>-2.2999999999999998</v>
      </c>
      <c r="J230" s="10">
        <v>-2.2999999999999998</v>
      </c>
      <c r="K230" s="10">
        <v>-2.2999999999999998</v>
      </c>
      <c r="L230" s="10">
        <v>-2.5</v>
      </c>
      <c r="M230" s="4">
        <f t="shared" si="374"/>
        <v>-5</v>
      </c>
      <c r="N230" s="10">
        <v>-2.5</v>
      </c>
      <c r="O230" s="10">
        <v>-2.5</v>
      </c>
      <c r="P230" s="51">
        <v>218</v>
      </c>
    </row>
    <row r="231" spans="1:16" ht="12.75" customHeight="1" x14ac:dyDescent="0.2">
      <c r="A231" s="49">
        <v>219</v>
      </c>
      <c r="B231" s="25" t="s">
        <v>115</v>
      </c>
      <c r="C231" s="4">
        <f>C232+C233</f>
        <v>0</v>
      </c>
      <c r="D231" s="9">
        <f t="shared" ref="D231:G231" si="375">D232+D233</f>
        <v>0</v>
      </c>
      <c r="E231" s="9">
        <f t="shared" si="375"/>
        <v>0</v>
      </c>
      <c r="F231" s="9">
        <f t="shared" si="375"/>
        <v>0</v>
      </c>
      <c r="G231" s="9">
        <f t="shared" si="375"/>
        <v>0</v>
      </c>
      <c r="H231" s="4">
        <f>H232+H233</f>
        <v>0</v>
      </c>
      <c r="I231" s="3">
        <f t="shared" ref="I231:L231" si="376">I232+I233</f>
        <v>0</v>
      </c>
      <c r="J231" s="3">
        <f t="shared" si="376"/>
        <v>0</v>
      </c>
      <c r="K231" s="3">
        <f t="shared" si="376"/>
        <v>0</v>
      </c>
      <c r="L231" s="3">
        <f t="shared" si="376"/>
        <v>0</v>
      </c>
      <c r="M231" s="4">
        <f>M232+M233</f>
        <v>0</v>
      </c>
      <c r="N231" s="3">
        <f t="shared" ref="N231:O231" si="377">N232+N233</f>
        <v>0</v>
      </c>
      <c r="O231" s="3">
        <f t="shared" si="377"/>
        <v>0</v>
      </c>
      <c r="P231" s="51">
        <v>219</v>
      </c>
    </row>
    <row r="232" spans="1:16" ht="12.95" customHeight="1" x14ac:dyDescent="0.2">
      <c r="A232" s="49">
        <v>220</v>
      </c>
      <c r="B232" s="24" t="s">
        <v>2</v>
      </c>
      <c r="C232" s="4">
        <f t="shared" ref="C232:C233" si="378">D232+E232+F232+G232</f>
        <v>0</v>
      </c>
      <c r="D232" s="8">
        <v>0</v>
      </c>
      <c r="E232" s="8">
        <v>0</v>
      </c>
      <c r="F232" s="8">
        <v>0</v>
      </c>
      <c r="G232" s="8">
        <v>0</v>
      </c>
      <c r="H232" s="4">
        <f t="shared" ref="H232:H233" si="379">I232+J232+K232+L232</f>
        <v>0</v>
      </c>
      <c r="I232" s="8">
        <v>0</v>
      </c>
      <c r="J232" s="8">
        <v>0</v>
      </c>
      <c r="K232" s="8">
        <v>0</v>
      </c>
      <c r="L232" s="8">
        <v>0</v>
      </c>
      <c r="M232" s="4">
        <f t="shared" ref="M232:M233" si="380">N232+O232</f>
        <v>0</v>
      </c>
      <c r="N232" s="8">
        <v>0</v>
      </c>
      <c r="O232" s="8">
        <v>0</v>
      </c>
      <c r="P232" s="51">
        <v>220</v>
      </c>
    </row>
    <row r="233" spans="1:16" ht="12.95" customHeight="1" x14ac:dyDescent="0.2">
      <c r="A233" s="49">
        <v>221</v>
      </c>
      <c r="B233" s="24" t="s">
        <v>3</v>
      </c>
      <c r="C233" s="4">
        <f t="shared" si="378"/>
        <v>0</v>
      </c>
      <c r="D233" s="8">
        <v>0</v>
      </c>
      <c r="E233" s="8">
        <v>0</v>
      </c>
      <c r="F233" s="8">
        <v>0</v>
      </c>
      <c r="G233" s="8">
        <v>0</v>
      </c>
      <c r="H233" s="4">
        <f t="shared" si="379"/>
        <v>0</v>
      </c>
      <c r="I233" s="8">
        <v>0</v>
      </c>
      <c r="J233" s="8">
        <v>0</v>
      </c>
      <c r="K233" s="8">
        <v>0</v>
      </c>
      <c r="L233" s="8">
        <v>0</v>
      </c>
      <c r="M233" s="4">
        <f t="shared" si="380"/>
        <v>0</v>
      </c>
      <c r="N233" s="8">
        <v>0</v>
      </c>
      <c r="O233" s="8">
        <v>0</v>
      </c>
      <c r="P233" s="51">
        <v>221</v>
      </c>
    </row>
    <row r="234" spans="1:16" ht="12.75" customHeight="1" x14ac:dyDescent="0.2">
      <c r="A234" s="49">
        <v>222</v>
      </c>
      <c r="B234" s="25" t="s">
        <v>116</v>
      </c>
      <c r="C234" s="4">
        <f>C235+C238</f>
        <v>-40.399999999999991</v>
      </c>
      <c r="D234" s="4">
        <f t="shared" ref="D234:G234" si="381">D235+D238</f>
        <v>-8.8000000000000007</v>
      </c>
      <c r="E234" s="4">
        <f t="shared" si="381"/>
        <v>-11.299999999999997</v>
      </c>
      <c r="F234" s="4">
        <f t="shared" si="381"/>
        <v>-10.400000000000002</v>
      </c>
      <c r="G234" s="4">
        <f t="shared" si="381"/>
        <v>-9.8999999999999986</v>
      </c>
      <c r="H234" s="4">
        <f>H235+H238</f>
        <v>-51.499999999999986</v>
      </c>
      <c r="I234" s="4">
        <f t="shared" ref="I234:L234" si="382">I235+I238</f>
        <v>-18.100000000000005</v>
      </c>
      <c r="J234" s="4">
        <f t="shared" si="382"/>
        <v>-11.800000000000004</v>
      </c>
      <c r="K234" s="4">
        <f t="shared" si="382"/>
        <v>-8.5999999999999979</v>
      </c>
      <c r="L234" s="4">
        <f t="shared" si="382"/>
        <v>-12.999999999999996</v>
      </c>
      <c r="M234" s="4">
        <f>M235+M238</f>
        <v>-14.5</v>
      </c>
      <c r="N234" s="4">
        <f t="shared" ref="N234:O234" si="383">N235+N238</f>
        <v>-11.8</v>
      </c>
      <c r="O234" s="4">
        <f t="shared" si="383"/>
        <v>-2.6999999999999993</v>
      </c>
      <c r="P234" s="51">
        <v>222</v>
      </c>
    </row>
    <row r="235" spans="1:16" ht="12.95" customHeight="1" x14ac:dyDescent="0.2">
      <c r="A235" s="49">
        <v>223</v>
      </c>
      <c r="B235" s="24" t="s">
        <v>2</v>
      </c>
      <c r="C235" s="4">
        <f>C236+C237</f>
        <v>78.2</v>
      </c>
      <c r="D235" s="9">
        <f t="shared" ref="D235:G235" si="384">D236+D237</f>
        <v>18.8</v>
      </c>
      <c r="E235" s="9">
        <f t="shared" si="384"/>
        <v>20</v>
      </c>
      <c r="F235" s="9">
        <f t="shared" si="384"/>
        <v>19.7</v>
      </c>
      <c r="G235" s="9">
        <f t="shared" si="384"/>
        <v>19.7</v>
      </c>
      <c r="H235" s="4">
        <f>H236+H237</f>
        <v>80.2</v>
      </c>
      <c r="I235" s="3">
        <f t="shared" ref="I235:L235" si="385">I236+I237</f>
        <v>19.7</v>
      </c>
      <c r="J235" s="3">
        <f t="shared" si="385"/>
        <v>21</v>
      </c>
      <c r="K235" s="3">
        <f t="shared" si="385"/>
        <v>20.100000000000001</v>
      </c>
      <c r="L235" s="3">
        <f t="shared" si="385"/>
        <v>19.400000000000002</v>
      </c>
      <c r="M235" s="4">
        <f>M236+M237</f>
        <v>43</v>
      </c>
      <c r="N235" s="3">
        <f t="shared" ref="N235:O235" si="386">N236+N237</f>
        <v>21.3</v>
      </c>
      <c r="O235" s="3">
        <f t="shared" si="386"/>
        <v>21.7</v>
      </c>
      <c r="P235" s="51">
        <v>223</v>
      </c>
    </row>
    <row r="236" spans="1:16" ht="12.95" customHeight="1" x14ac:dyDescent="0.2">
      <c r="A236" s="49">
        <v>224</v>
      </c>
      <c r="B236" s="25" t="s">
        <v>117</v>
      </c>
      <c r="C236" s="4">
        <f t="shared" ref="C236:C237" si="387">D236+E236+F236+G236</f>
        <v>12</v>
      </c>
      <c r="D236" s="4">
        <v>3</v>
      </c>
      <c r="E236" s="4">
        <v>3</v>
      </c>
      <c r="F236" s="4">
        <v>3</v>
      </c>
      <c r="G236" s="4">
        <v>3</v>
      </c>
      <c r="H236" s="4">
        <f t="shared" ref="H236:H237" si="388">I236+J236+K236+L236</f>
        <v>12</v>
      </c>
      <c r="I236" s="3">
        <v>3</v>
      </c>
      <c r="J236" s="3">
        <v>3</v>
      </c>
      <c r="K236" s="3">
        <v>3</v>
      </c>
      <c r="L236" s="3">
        <v>3</v>
      </c>
      <c r="M236" s="4">
        <f t="shared" ref="M236:M237" si="389">N236+O236</f>
        <v>5.6</v>
      </c>
      <c r="N236" s="3">
        <v>2.8</v>
      </c>
      <c r="O236" s="3">
        <v>2.8</v>
      </c>
      <c r="P236" s="51">
        <v>224</v>
      </c>
    </row>
    <row r="237" spans="1:16" ht="12.95" customHeight="1" x14ac:dyDescent="0.2">
      <c r="A237" s="49">
        <v>225</v>
      </c>
      <c r="B237" s="25" t="s">
        <v>118</v>
      </c>
      <c r="C237" s="4">
        <f t="shared" si="387"/>
        <v>66.2</v>
      </c>
      <c r="D237" s="4">
        <v>15.8</v>
      </c>
      <c r="E237" s="4">
        <v>17</v>
      </c>
      <c r="F237" s="4">
        <v>16.7</v>
      </c>
      <c r="G237" s="4">
        <v>16.7</v>
      </c>
      <c r="H237" s="4">
        <f t="shared" si="388"/>
        <v>68.2</v>
      </c>
      <c r="I237" s="3">
        <v>16.7</v>
      </c>
      <c r="J237" s="3">
        <v>18</v>
      </c>
      <c r="K237" s="3">
        <v>17.100000000000001</v>
      </c>
      <c r="L237" s="3">
        <v>16.400000000000002</v>
      </c>
      <c r="M237" s="4">
        <f t="shared" si="389"/>
        <v>37.4</v>
      </c>
      <c r="N237" s="3">
        <v>18.5</v>
      </c>
      <c r="O237" s="3">
        <v>18.899999999999999</v>
      </c>
      <c r="P237" s="51">
        <v>225</v>
      </c>
    </row>
    <row r="238" spans="1:16" ht="12.95" customHeight="1" x14ac:dyDescent="0.2">
      <c r="A238" s="49">
        <v>226</v>
      </c>
      <c r="B238" s="24" t="s">
        <v>3</v>
      </c>
      <c r="C238" s="10">
        <f>C239+C240+C241+C242</f>
        <v>-118.6</v>
      </c>
      <c r="D238" s="10">
        <f t="shared" ref="D238:G238" si="390">D239+D240+D241+D242</f>
        <v>-27.6</v>
      </c>
      <c r="E238" s="10">
        <f t="shared" si="390"/>
        <v>-31.299999999999997</v>
      </c>
      <c r="F238" s="10">
        <f t="shared" si="390"/>
        <v>-30.1</v>
      </c>
      <c r="G238" s="10">
        <f t="shared" si="390"/>
        <v>-29.599999999999998</v>
      </c>
      <c r="H238" s="10">
        <f>H239+H240+H241+H242</f>
        <v>-131.69999999999999</v>
      </c>
      <c r="I238" s="10">
        <f t="shared" ref="I238:L238" si="391">I239+I240+I241+I242</f>
        <v>-37.800000000000004</v>
      </c>
      <c r="J238" s="10">
        <f t="shared" si="391"/>
        <v>-32.800000000000004</v>
      </c>
      <c r="K238" s="10">
        <f t="shared" si="391"/>
        <v>-28.7</v>
      </c>
      <c r="L238" s="10">
        <f t="shared" si="391"/>
        <v>-32.4</v>
      </c>
      <c r="M238" s="10">
        <f>M239+M240+M241+M242</f>
        <v>-57.5</v>
      </c>
      <c r="N238" s="10">
        <f t="shared" ref="N238:O238" si="392">N239+N240+N241+N242</f>
        <v>-33.1</v>
      </c>
      <c r="O238" s="10">
        <f t="shared" si="392"/>
        <v>-24.4</v>
      </c>
      <c r="P238" s="51">
        <v>226</v>
      </c>
    </row>
    <row r="239" spans="1:16" ht="12.95" customHeight="1" x14ac:dyDescent="0.2">
      <c r="A239" s="49">
        <v>227</v>
      </c>
      <c r="B239" s="25" t="s">
        <v>119</v>
      </c>
      <c r="C239" s="4">
        <f t="shared" ref="C239:C242" si="393">D239+E239+F239+G239</f>
        <v>-53.199999999999996</v>
      </c>
      <c r="D239" s="4">
        <v>-13.5</v>
      </c>
      <c r="E239" s="4">
        <v>-14</v>
      </c>
      <c r="F239" s="4">
        <v>-13.4</v>
      </c>
      <c r="G239" s="4">
        <v>-12.299999999999999</v>
      </c>
      <c r="H239" s="4">
        <f t="shared" ref="H239:H242" si="394">I239+J239+K239+L239</f>
        <v>-58.8</v>
      </c>
      <c r="I239" s="3">
        <v>-20.6</v>
      </c>
      <c r="J239" s="3">
        <v>-14.9</v>
      </c>
      <c r="K239" s="3">
        <v>-10.1</v>
      </c>
      <c r="L239" s="3">
        <v>-13.2</v>
      </c>
      <c r="M239" s="4">
        <f t="shared" ref="M239:M242" si="395">N239+O239</f>
        <v>-19</v>
      </c>
      <c r="N239" s="3">
        <v>-13.9</v>
      </c>
      <c r="O239" s="3">
        <v>-5.0999999999999996</v>
      </c>
      <c r="P239" s="51">
        <v>227</v>
      </c>
    </row>
    <row r="240" spans="1:16" ht="12.95" customHeight="1" x14ac:dyDescent="0.2">
      <c r="A240" s="49">
        <v>228</v>
      </c>
      <c r="B240" s="25" t="s">
        <v>120</v>
      </c>
      <c r="C240" s="4">
        <f t="shared" si="393"/>
        <v>-56.2</v>
      </c>
      <c r="D240" s="4">
        <v>-13.3</v>
      </c>
      <c r="E240" s="4">
        <v>-14.9</v>
      </c>
      <c r="F240" s="4">
        <v>-14</v>
      </c>
      <c r="G240" s="4">
        <v>-14</v>
      </c>
      <c r="H240" s="4">
        <f t="shared" si="394"/>
        <v>-56.300000000000004</v>
      </c>
      <c r="I240" s="3">
        <v>-14</v>
      </c>
      <c r="J240" s="3">
        <v>-14.1</v>
      </c>
      <c r="K240" s="3">
        <v>-14.1</v>
      </c>
      <c r="L240" s="3">
        <v>-14.1</v>
      </c>
      <c r="M240" s="4">
        <f t="shared" si="395"/>
        <v>-28.2</v>
      </c>
      <c r="N240" s="3">
        <v>-14.1</v>
      </c>
      <c r="O240" s="3">
        <v>-14.1</v>
      </c>
      <c r="P240" s="51">
        <v>228</v>
      </c>
    </row>
    <row r="241" spans="1:16" ht="12.95" customHeight="1" x14ac:dyDescent="0.2">
      <c r="A241" s="49">
        <v>229</v>
      </c>
      <c r="B241" s="25" t="s">
        <v>121</v>
      </c>
      <c r="C241" s="4">
        <f t="shared" si="393"/>
        <v>-8.6</v>
      </c>
      <c r="D241" s="4">
        <v>-0.7</v>
      </c>
      <c r="E241" s="4">
        <v>-2.2000000000000002</v>
      </c>
      <c r="F241" s="4">
        <v>-2.6</v>
      </c>
      <c r="G241" s="4">
        <v>-3.1</v>
      </c>
      <c r="H241" s="4">
        <f t="shared" si="394"/>
        <v>-15.9</v>
      </c>
      <c r="I241" s="3">
        <v>-3.1</v>
      </c>
      <c r="J241" s="3">
        <v>-3.6</v>
      </c>
      <c r="K241" s="3">
        <v>-4.3</v>
      </c>
      <c r="L241" s="3">
        <v>-4.9000000000000004</v>
      </c>
      <c r="M241" s="4">
        <f t="shared" si="395"/>
        <v>-10</v>
      </c>
      <c r="N241" s="3">
        <v>-5</v>
      </c>
      <c r="O241" s="3">
        <v>-5</v>
      </c>
      <c r="P241" s="51">
        <v>229</v>
      </c>
    </row>
    <row r="242" spans="1:16" ht="12.95" customHeight="1" x14ac:dyDescent="0.2">
      <c r="A242" s="49">
        <v>230</v>
      </c>
      <c r="B242" s="25" t="s">
        <v>122</v>
      </c>
      <c r="C242" s="4">
        <f t="shared" si="393"/>
        <v>-0.60000000000000009</v>
      </c>
      <c r="D242" s="4">
        <v>-0.1</v>
      </c>
      <c r="E242" s="4">
        <v>-0.2</v>
      </c>
      <c r="F242" s="4">
        <v>-0.1</v>
      </c>
      <c r="G242" s="4">
        <v>-0.2</v>
      </c>
      <c r="H242" s="4">
        <f t="shared" si="394"/>
        <v>-0.7</v>
      </c>
      <c r="I242" s="3">
        <v>-0.1</v>
      </c>
      <c r="J242" s="3">
        <v>-0.2</v>
      </c>
      <c r="K242" s="3">
        <v>-0.2</v>
      </c>
      <c r="L242" s="3">
        <v>-0.2</v>
      </c>
      <c r="M242" s="4">
        <f t="shared" si="395"/>
        <v>-0.30000000000000004</v>
      </c>
      <c r="N242" s="3">
        <v>-0.1</v>
      </c>
      <c r="O242" s="3">
        <v>-0.2</v>
      </c>
      <c r="P242" s="51">
        <v>230</v>
      </c>
    </row>
    <row r="243" spans="1:16" ht="14.1" customHeight="1" x14ac:dyDescent="0.2">
      <c r="A243" s="49">
        <v>231</v>
      </c>
      <c r="B243" s="25" t="s">
        <v>123</v>
      </c>
      <c r="C243" s="53">
        <f>C244+C245</f>
        <v>32.70000000000001</v>
      </c>
      <c r="D243" s="53">
        <f t="shared" ref="D243:G243" si="396">D244+D245</f>
        <v>8.1999999999999993</v>
      </c>
      <c r="E243" s="53">
        <f t="shared" si="396"/>
        <v>6.8999999999999986</v>
      </c>
      <c r="F243" s="53">
        <f t="shared" si="396"/>
        <v>9.8000000000000007</v>
      </c>
      <c r="G243" s="53">
        <f t="shared" si="396"/>
        <v>7.8000000000000007</v>
      </c>
      <c r="H243" s="53">
        <f>H244+H245</f>
        <v>24.500000000000007</v>
      </c>
      <c r="I243" s="55">
        <f t="shared" ref="I243:L243" si="397">I244+I245</f>
        <v>5.4999999999999991</v>
      </c>
      <c r="J243" s="55">
        <f t="shared" si="397"/>
        <v>5.7</v>
      </c>
      <c r="K243" s="55">
        <f t="shared" si="397"/>
        <v>6.9</v>
      </c>
      <c r="L243" s="55">
        <f t="shared" si="397"/>
        <v>6.4</v>
      </c>
      <c r="M243" s="53">
        <f>M244+M245</f>
        <v>-12.6</v>
      </c>
      <c r="N243" s="55">
        <f t="shared" ref="N243:O243" si="398">N244+N245</f>
        <v>-5.5</v>
      </c>
      <c r="O243" s="55">
        <f t="shared" si="398"/>
        <v>-7.1000000000000014</v>
      </c>
      <c r="P243" s="51">
        <v>231</v>
      </c>
    </row>
    <row r="244" spans="1:16" ht="12.75" customHeight="1" x14ac:dyDescent="0.2">
      <c r="A244" s="49">
        <v>232</v>
      </c>
      <c r="B244" s="24" t="s">
        <v>2</v>
      </c>
      <c r="C244" s="4">
        <f>C247+C250</f>
        <v>68.100000000000009</v>
      </c>
      <c r="D244" s="4">
        <f t="shared" ref="D244:G245" si="399">D247+D250</f>
        <v>17.399999999999999</v>
      </c>
      <c r="E244" s="4">
        <f t="shared" si="399"/>
        <v>15.7</v>
      </c>
      <c r="F244" s="4">
        <f t="shared" si="399"/>
        <v>18</v>
      </c>
      <c r="G244" s="4">
        <f t="shared" si="399"/>
        <v>17</v>
      </c>
      <c r="H244" s="4">
        <f>H247+H250</f>
        <v>51.300000000000004</v>
      </c>
      <c r="I244" s="4">
        <f t="shared" ref="I244:L245" si="400">I247+I250</f>
        <v>12.299999999999999</v>
      </c>
      <c r="J244" s="4">
        <f t="shared" si="400"/>
        <v>13</v>
      </c>
      <c r="K244" s="4">
        <f t="shared" si="400"/>
        <v>12.9</v>
      </c>
      <c r="L244" s="4">
        <f t="shared" si="400"/>
        <v>13.1</v>
      </c>
      <c r="M244" s="4">
        <f>M247+M250</f>
        <v>3.4</v>
      </c>
      <c r="N244" s="4">
        <f t="shared" ref="N244:O245" si="401">N247+N250</f>
        <v>1.4</v>
      </c>
      <c r="O244" s="4">
        <f t="shared" si="401"/>
        <v>2</v>
      </c>
      <c r="P244" s="51">
        <v>232</v>
      </c>
    </row>
    <row r="245" spans="1:16" ht="12.75" customHeight="1" x14ac:dyDescent="0.2">
      <c r="A245" s="49">
        <v>233</v>
      </c>
      <c r="B245" s="24" t="s">
        <v>3</v>
      </c>
      <c r="C245" s="4">
        <f>C248+C251</f>
        <v>-35.4</v>
      </c>
      <c r="D245" s="4">
        <f t="shared" si="399"/>
        <v>-9.1999999999999993</v>
      </c>
      <c r="E245" s="4">
        <f t="shared" si="399"/>
        <v>-8.8000000000000007</v>
      </c>
      <c r="F245" s="4">
        <f t="shared" si="399"/>
        <v>-8.1999999999999993</v>
      </c>
      <c r="G245" s="4">
        <f t="shared" si="399"/>
        <v>-9.1999999999999993</v>
      </c>
      <c r="H245" s="4">
        <f>H248+H251</f>
        <v>-26.799999999999997</v>
      </c>
      <c r="I245" s="4">
        <f t="shared" si="400"/>
        <v>-6.8</v>
      </c>
      <c r="J245" s="4">
        <f t="shared" si="400"/>
        <v>-7.3</v>
      </c>
      <c r="K245" s="4">
        <f t="shared" si="400"/>
        <v>-6</v>
      </c>
      <c r="L245" s="4">
        <f t="shared" si="400"/>
        <v>-6.6999999999999993</v>
      </c>
      <c r="M245" s="4">
        <f>M248+M251</f>
        <v>-16</v>
      </c>
      <c r="N245" s="4">
        <f t="shared" si="401"/>
        <v>-6.9</v>
      </c>
      <c r="O245" s="4">
        <f t="shared" si="401"/>
        <v>-9.1000000000000014</v>
      </c>
      <c r="P245" s="51">
        <v>233</v>
      </c>
    </row>
    <row r="246" spans="1:16" ht="12.95" customHeight="1" x14ac:dyDescent="0.2">
      <c r="A246" s="49">
        <v>234</v>
      </c>
      <c r="B246" s="25" t="s">
        <v>124</v>
      </c>
      <c r="C246" s="4">
        <f>C247+C248</f>
        <v>8.2999999999999989</v>
      </c>
      <c r="D246" s="4">
        <f t="shared" ref="D246:G246" si="402">D247+D248</f>
        <v>0.70000000000000018</v>
      </c>
      <c r="E246" s="4">
        <f t="shared" si="402"/>
        <v>1.7999999999999998</v>
      </c>
      <c r="F246" s="4">
        <f t="shared" si="402"/>
        <v>4.1000000000000005</v>
      </c>
      <c r="G246" s="4">
        <f t="shared" si="402"/>
        <v>1.7000000000000002</v>
      </c>
      <c r="H246" s="4">
        <f>H247+H248</f>
        <v>0.70000000000000018</v>
      </c>
      <c r="I246" s="3">
        <f t="shared" ref="I246:L246" si="403">I247+I248</f>
        <v>-0.60000000000000009</v>
      </c>
      <c r="J246" s="3">
        <f t="shared" si="403"/>
        <v>0.10000000000000009</v>
      </c>
      <c r="K246" s="3">
        <f t="shared" si="403"/>
        <v>1.5</v>
      </c>
      <c r="L246" s="3">
        <f t="shared" si="403"/>
        <v>-0.29999999999999982</v>
      </c>
      <c r="M246" s="4">
        <f>M247+M248</f>
        <v>-5.4</v>
      </c>
      <c r="N246" s="3">
        <f t="shared" ref="N246:O246" si="404">N247+N248</f>
        <v>-2.2000000000000002</v>
      </c>
      <c r="O246" s="3">
        <f t="shared" si="404"/>
        <v>-3.2</v>
      </c>
      <c r="P246" s="51">
        <v>234</v>
      </c>
    </row>
    <row r="247" spans="1:16" ht="12.75" customHeight="1" x14ac:dyDescent="0.2">
      <c r="A247" s="49">
        <v>235</v>
      </c>
      <c r="B247" s="24" t="s">
        <v>2</v>
      </c>
      <c r="C247" s="4">
        <f t="shared" ref="C247:C248" si="405">D247+E247+F247+G247</f>
        <v>23.2</v>
      </c>
      <c r="D247" s="8">
        <v>5.9</v>
      </c>
      <c r="E247" s="8">
        <v>5.0999999999999996</v>
      </c>
      <c r="F247" s="8">
        <v>6.4</v>
      </c>
      <c r="G247" s="8">
        <v>5.8</v>
      </c>
      <c r="H247" s="4">
        <f t="shared" ref="H247:H248" si="406">I247+J247+K247+L247</f>
        <v>6.4</v>
      </c>
      <c r="I247" s="8">
        <v>1.6</v>
      </c>
      <c r="J247" s="8">
        <v>1.6</v>
      </c>
      <c r="K247" s="8">
        <v>1.6</v>
      </c>
      <c r="L247" s="8">
        <v>1.6</v>
      </c>
      <c r="M247" s="4">
        <f t="shared" ref="M247:M248" si="407">N247+O247</f>
        <v>0</v>
      </c>
      <c r="N247" s="8">
        <v>0</v>
      </c>
      <c r="O247" s="8">
        <v>0</v>
      </c>
      <c r="P247" s="51">
        <v>235</v>
      </c>
    </row>
    <row r="248" spans="1:16" ht="12.75" customHeight="1" x14ac:dyDescent="0.2">
      <c r="A248" s="49">
        <v>236</v>
      </c>
      <c r="B248" s="24" t="s">
        <v>3</v>
      </c>
      <c r="C248" s="4">
        <f t="shared" si="405"/>
        <v>-14.9</v>
      </c>
      <c r="D248" s="8">
        <v>-5.2</v>
      </c>
      <c r="E248" s="8">
        <v>-3.3</v>
      </c>
      <c r="F248" s="8">
        <v>-2.2999999999999998</v>
      </c>
      <c r="G248" s="8">
        <v>-4.0999999999999996</v>
      </c>
      <c r="H248" s="4">
        <f t="shared" si="406"/>
        <v>-5.7</v>
      </c>
      <c r="I248" s="8">
        <v>-2.2000000000000002</v>
      </c>
      <c r="J248" s="8">
        <v>-1.5</v>
      </c>
      <c r="K248" s="8">
        <v>-0.1</v>
      </c>
      <c r="L248" s="8">
        <v>-1.9</v>
      </c>
      <c r="M248" s="4">
        <f t="shared" si="407"/>
        <v>-5.4</v>
      </c>
      <c r="N248" s="8">
        <v>-2.2000000000000002</v>
      </c>
      <c r="O248" s="8">
        <v>-3.2</v>
      </c>
      <c r="P248" s="51">
        <v>236</v>
      </c>
    </row>
    <row r="249" spans="1:16" ht="12.95" customHeight="1" x14ac:dyDescent="0.2">
      <c r="A249" s="49">
        <v>237</v>
      </c>
      <c r="B249" s="25" t="s">
        <v>125</v>
      </c>
      <c r="C249" s="4">
        <f>C250+C251</f>
        <v>24.400000000000006</v>
      </c>
      <c r="D249" s="4">
        <f t="shared" ref="D249:G249" si="408">D250+D251</f>
        <v>7.5</v>
      </c>
      <c r="E249" s="4">
        <f t="shared" si="408"/>
        <v>5.0999999999999996</v>
      </c>
      <c r="F249" s="4">
        <f t="shared" si="408"/>
        <v>5.6999999999999993</v>
      </c>
      <c r="G249" s="4">
        <f t="shared" si="408"/>
        <v>6.1</v>
      </c>
      <c r="H249" s="4">
        <f>H250+H251</f>
        <v>23.800000000000008</v>
      </c>
      <c r="I249" s="3">
        <f t="shared" ref="I249:L249" si="409">I250+I251</f>
        <v>6.1</v>
      </c>
      <c r="J249" s="3">
        <f t="shared" si="409"/>
        <v>5.6000000000000005</v>
      </c>
      <c r="K249" s="3">
        <f t="shared" si="409"/>
        <v>5.4</v>
      </c>
      <c r="L249" s="3">
        <f t="shared" si="409"/>
        <v>6.7</v>
      </c>
      <c r="M249" s="4">
        <f>M250+M251</f>
        <v>-7.2000000000000011</v>
      </c>
      <c r="N249" s="3">
        <f t="shared" ref="N249:O249" si="410">N250+N251</f>
        <v>-3.3000000000000003</v>
      </c>
      <c r="O249" s="3">
        <f t="shared" si="410"/>
        <v>-3.9000000000000004</v>
      </c>
      <c r="P249" s="51">
        <v>237</v>
      </c>
    </row>
    <row r="250" spans="1:16" ht="12.75" customHeight="1" x14ac:dyDescent="0.2">
      <c r="A250" s="49">
        <v>238</v>
      </c>
      <c r="B250" s="24" t="s">
        <v>2</v>
      </c>
      <c r="C250" s="4">
        <f t="shared" ref="C250:C251" si="411">D250+E250+F250+G250</f>
        <v>44.900000000000006</v>
      </c>
      <c r="D250" s="4">
        <v>11.5</v>
      </c>
      <c r="E250" s="4">
        <v>10.6</v>
      </c>
      <c r="F250" s="4">
        <v>11.6</v>
      </c>
      <c r="G250" s="4">
        <v>11.2</v>
      </c>
      <c r="H250" s="4">
        <f t="shared" ref="H250:H251" si="412">I250+J250+K250+L250</f>
        <v>44.900000000000006</v>
      </c>
      <c r="I250" s="3">
        <v>10.7</v>
      </c>
      <c r="J250" s="3">
        <v>11.4</v>
      </c>
      <c r="K250" s="3">
        <v>11.3</v>
      </c>
      <c r="L250" s="3">
        <v>11.5</v>
      </c>
      <c r="M250" s="4">
        <f>N250+O250</f>
        <v>3.4</v>
      </c>
      <c r="N250" s="3">
        <v>1.4</v>
      </c>
      <c r="O250" s="3">
        <v>2</v>
      </c>
      <c r="P250" s="51">
        <v>238</v>
      </c>
    </row>
    <row r="251" spans="1:16" ht="12.75" customHeight="1" x14ac:dyDescent="0.2">
      <c r="A251" s="49">
        <v>239</v>
      </c>
      <c r="B251" s="24" t="s">
        <v>3</v>
      </c>
      <c r="C251" s="4">
        <f t="shared" si="411"/>
        <v>-20.5</v>
      </c>
      <c r="D251" s="4">
        <v>-4</v>
      </c>
      <c r="E251" s="4">
        <v>-5.5</v>
      </c>
      <c r="F251" s="4">
        <v>-5.9</v>
      </c>
      <c r="G251" s="4">
        <v>-5.0999999999999996</v>
      </c>
      <c r="H251" s="4">
        <f t="shared" si="412"/>
        <v>-21.099999999999998</v>
      </c>
      <c r="I251" s="3">
        <v>-4.5999999999999996</v>
      </c>
      <c r="J251" s="3">
        <v>-5.8</v>
      </c>
      <c r="K251" s="3">
        <v>-5.9</v>
      </c>
      <c r="L251" s="3">
        <v>-4.8</v>
      </c>
      <c r="M251" s="4">
        <f>N251+O251</f>
        <v>-10.600000000000001</v>
      </c>
      <c r="N251" s="3">
        <v>-4.7</v>
      </c>
      <c r="O251" s="3">
        <v>-5.9</v>
      </c>
      <c r="P251" s="51">
        <v>239</v>
      </c>
    </row>
    <row r="252" spans="1:16" ht="15" customHeight="1" x14ac:dyDescent="0.2">
      <c r="A252" s="49">
        <v>240</v>
      </c>
      <c r="B252" s="25" t="s">
        <v>421</v>
      </c>
      <c r="C252" s="53">
        <f>C253+C256</f>
        <v>10.300000000000011</v>
      </c>
      <c r="D252" s="53">
        <f t="shared" ref="D252:G252" si="413">D253+D256</f>
        <v>6.5999999999999979</v>
      </c>
      <c r="E252" s="53">
        <f t="shared" si="413"/>
        <v>0.40000000000000213</v>
      </c>
      <c r="F252" s="53">
        <f t="shared" si="413"/>
        <v>2.1999999999999993</v>
      </c>
      <c r="G252" s="53">
        <f t="shared" si="413"/>
        <v>1.100000000000005</v>
      </c>
      <c r="H252" s="53">
        <f>H253+H256</f>
        <v>35.800000000000011</v>
      </c>
      <c r="I252" s="53">
        <f t="shared" ref="I252:L252" si="414">I253+I256</f>
        <v>1.3999999999999986</v>
      </c>
      <c r="J252" s="53">
        <f t="shared" si="414"/>
        <v>12.400000000000002</v>
      </c>
      <c r="K252" s="53">
        <f t="shared" si="414"/>
        <v>11.7</v>
      </c>
      <c r="L252" s="53">
        <f t="shared" si="414"/>
        <v>10.299999999999997</v>
      </c>
      <c r="M252" s="53">
        <f>M253+M256</f>
        <v>9.5000000000000142</v>
      </c>
      <c r="N252" s="53">
        <f t="shared" ref="N252:O252" si="415">N253+N256</f>
        <v>8.7000000000000028</v>
      </c>
      <c r="O252" s="53">
        <f t="shared" si="415"/>
        <v>0.80000000000000426</v>
      </c>
      <c r="P252" s="51">
        <v>240</v>
      </c>
    </row>
    <row r="253" spans="1:16" ht="12.75" customHeight="1" x14ac:dyDescent="0.2">
      <c r="A253" s="49">
        <v>241</v>
      </c>
      <c r="B253" s="24" t="s">
        <v>2</v>
      </c>
      <c r="C253" s="4">
        <f>C254+C255</f>
        <v>113</v>
      </c>
      <c r="D253" s="4">
        <f t="shared" ref="D253:G253" si="416">D254+D255</f>
        <v>28.9</v>
      </c>
      <c r="E253" s="4">
        <f t="shared" si="416"/>
        <v>24.400000000000002</v>
      </c>
      <c r="F253" s="4">
        <f t="shared" si="416"/>
        <v>30.5</v>
      </c>
      <c r="G253" s="4">
        <f t="shared" si="416"/>
        <v>29.200000000000003</v>
      </c>
      <c r="H253" s="4">
        <f>H254+H255</f>
        <v>123.80000000000001</v>
      </c>
      <c r="I253" s="3">
        <f t="shared" ref="I253:L253" si="417">I254+I255</f>
        <v>30.5</v>
      </c>
      <c r="J253" s="3">
        <f t="shared" si="417"/>
        <v>29.400000000000002</v>
      </c>
      <c r="K253" s="3">
        <f t="shared" si="417"/>
        <v>32.5</v>
      </c>
      <c r="L253" s="3">
        <f t="shared" si="417"/>
        <v>31.4</v>
      </c>
      <c r="M253" s="4">
        <f>M254+M255</f>
        <v>58.600000000000009</v>
      </c>
      <c r="N253" s="3">
        <f t="shared" ref="N253:O253" si="418">N254+N255</f>
        <v>30</v>
      </c>
      <c r="O253" s="3">
        <f t="shared" si="418"/>
        <v>28.6</v>
      </c>
      <c r="P253" s="51">
        <v>241</v>
      </c>
    </row>
    <row r="254" spans="1:16" ht="12.75" customHeight="1" x14ac:dyDescent="0.2">
      <c r="A254" s="49">
        <v>242</v>
      </c>
      <c r="B254" s="25" t="s">
        <v>126</v>
      </c>
      <c r="C254" s="4">
        <f t="shared" ref="C254:C255" si="419">D254+E254+F254+G254</f>
        <v>35.5</v>
      </c>
      <c r="D254" s="9">
        <v>9</v>
      </c>
      <c r="E254" s="9">
        <v>6.8</v>
      </c>
      <c r="F254" s="9">
        <v>10.8</v>
      </c>
      <c r="G254" s="9">
        <v>8.9</v>
      </c>
      <c r="H254" s="4">
        <f t="shared" ref="H254:H255" si="420">I254+J254+K254+L254</f>
        <v>49.500000000000007</v>
      </c>
      <c r="I254" s="3">
        <v>10.3</v>
      </c>
      <c r="J254" s="3">
        <v>11.3</v>
      </c>
      <c r="K254" s="3">
        <v>13.8</v>
      </c>
      <c r="L254" s="3">
        <v>14.1</v>
      </c>
      <c r="M254" s="4">
        <f t="shared" ref="M254:M255" si="421">N254+O254</f>
        <v>21.700000000000003</v>
      </c>
      <c r="N254" s="3">
        <v>10.4</v>
      </c>
      <c r="O254" s="3">
        <v>11.3</v>
      </c>
      <c r="P254" s="51">
        <v>242</v>
      </c>
    </row>
    <row r="255" spans="1:16" ht="12.75" customHeight="1" x14ac:dyDescent="0.2">
      <c r="A255" s="49">
        <v>243</v>
      </c>
      <c r="B255" s="25" t="s">
        <v>127</v>
      </c>
      <c r="C255" s="4">
        <f t="shared" si="419"/>
        <v>77.5</v>
      </c>
      <c r="D255" s="9">
        <v>19.899999999999999</v>
      </c>
      <c r="E255" s="9">
        <v>17.600000000000001</v>
      </c>
      <c r="F255" s="9">
        <v>19.7</v>
      </c>
      <c r="G255" s="9">
        <v>20.3</v>
      </c>
      <c r="H255" s="4">
        <f t="shared" si="420"/>
        <v>74.3</v>
      </c>
      <c r="I255" s="3">
        <v>20.2</v>
      </c>
      <c r="J255" s="3">
        <v>18.100000000000001</v>
      </c>
      <c r="K255" s="3">
        <v>18.7</v>
      </c>
      <c r="L255" s="3">
        <v>17.3</v>
      </c>
      <c r="M255" s="4">
        <f t="shared" si="421"/>
        <v>36.900000000000006</v>
      </c>
      <c r="N255" s="3">
        <v>19.600000000000001</v>
      </c>
      <c r="O255" s="3">
        <v>17.3</v>
      </c>
      <c r="P255" s="51">
        <v>243</v>
      </c>
    </row>
    <row r="256" spans="1:16" ht="12.75" customHeight="1" x14ac:dyDescent="0.2">
      <c r="A256" s="49">
        <v>244</v>
      </c>
      <c r="B256" s="24" t="s">
        <v>3</v>
      </c>
      <c r="C256" s="4">
        <f>C257+C258+C259</f>
        <v>-102.69999999999999</v>
      </c>
      <c r="D256" s="4">
        <f t="shared" ref="D256:G256" si="422">D257+D258+D259</f>
        <v>-22.3</v>
      </c>
      <c r="E256" s="4">
        <f t="shared" si="422"/>
        <v>-24</v>
      </c>
      <c r="F256" s="4">
        <f t="shared" si="422"/>
        <v>-28.3</v>
      </c>
      <c r="G256" s="4">
        <f t="shared" si="422"/>
        <v>-28.099999999999998</v>
      </c>
      <c r="H256" s="4">
        <f>H257+H258+H259</f>
        <v>-88</v>
      </c>
      <c r="I256" s="4">
        <f t="shared" ref="I256:L256" si="423">I257+I258+I259</f>
        <v>-29.1</v>
      </c>
      <c r="J256" s="4">
        <f t="shared" si="423"/>
        <v>-17</v>
      </c>
      <c r="K256" s="4">
        <f t="shared" si="423"/>
        <v>-20.8</v>
      </c>
      <c r="L256" s="4">
        <f t="shared" si="423"/>
        <v>-21.1</v>
      </c>
      <c r="M256" s="4">
        <f>M257+M258+M259</f>
        <v>-49.099999999999994</v>
      </c>
      <c r="N256" s="4">
        <f t="shared" ref="N256:O256" si="424">N257+N258+N259</f>
        <v>-21.299999999999997</v>
      </c>
      <c r="O256" s="4">
        <f t="shared" si="424"/>
        <v>-27.799999999999997</v>
      </c>
      <c r="P256" s="51">
        <v>244</v>
      </c>
    </row>
    <row r="257" spans="1:16" ht="12.75" customHeight="1" x14ac:dyDescent="0.2">
      <c r="A257" s="49">
        <v>245</v>
      </c>
      <c r="B257" s="26" t="s">
        <v>401</v>
      </c>
      <c r="C257" s="4">
        <f t="shared" ref="C257:C259" si="425">D257+E257+F257+G257</f>
        <v>-20.599999999999998</v>
      </c>
      <c r="D257" s="9">
        <v>-5.3</v>
      </c>
      <c r="E257" s="9">
        <v>-5.0999999999999996</v>
      </c>
      <c r="F257" s="9">
        <v>-5</v>
      </c>
      <c r="G257" s="9">
        <v>-5.2</v>
      </c>
      <c r="H257" s="4">
        <f t="shared" ref="H257:H259" si="426">I257+J257+K257+L257</f>
        <v>-15.3</v>
      </c>
      <c r="I257" s="3">
        <v>-3.1</v>
      </c>
      <c r="J257" s="3">
        <v>-3.2</v>
      </c>
      <c r="K257" s="3">
        <v>-4</v>
      </c>
      <c r="L257" s="3">
        <v>-5</v>
      </c>
      <c r="M257" s="4">
        <f t="shared" ref="M257:M259" si="427">N257+O257</f>
        <v>-7.9</v>
      </c>
      <c r="N257" s="3">
        <v>-1.2</v>
      </c>
      <c r="O257" s="3">
        <v>-6.7</v>
      </c>
      <c r="P257" s="51">
        <v>245</v>
      </c>
    </row>
    <row r="258" spans="1:16" ht="12.75" customHeight="1" x14ac:dyDescent="0.2">
      <c r="A258" s="49">
        <v>246</v>
      </c>
      <c r="B258" s="25" t="s">
        <v>128</v>
      </c>
      <c r="C258" s="4">
        <f t="shared" si="425"/>
        <v>-57.2</v>
      </c>
      <c r="D258" s="9">
        <v>-10.3</v>
      </c>
      <c r="E258" s="9">
        <v>-12.9</v>
      </c>
      <c r="F258" s="9">
        <v>-16.8</v>
      </c>
      <c r="G258" s="9">
        <v>-17.2</v>
      </c>
      <c r="H258" s="4">
        <f t="shared" si="426"/>
        <v>-34.6</v>
      </c>
      <c r="I258" s="3">
        <v>-14.3</v>
      </c>
      <c r="J258" s="3">
        <v>-4.7</v>
      </c>
      <c r="K258" s="3">
        <v>-8.3000000000000007</v>
      </c>
      <c r="L258" s="3">
        <v>-7.3</v>
      </c>
      <c r="M258" s="4">
        <f t="shared" si="427"/>
        <v>-22.5</v>
      </c>
      <c r="N258" s="3">
        <v>-10.5</v>
      </c>
      <c r="O258" s="3">
        <v>-12</v>
      </c>
      <c r="P258" s="51">
        <v>246</v>
      </c>
    </row>
    <row r="259" spans="1:16" ht="12.75" customHeight="1" x14ac:dyDescent="0.2">
      <c r="A259" s="49">
        <v>247</v>
      </c>
      <c r="B259" s="25" t="s">
        <v>129</v>
      </c>
      <c r="C259" s="4">
        <f t="shared" si="425"/>
        <v>-24.9</v>
      </c>
      <c r="D259" s="3">
        <v>-6.7</v>
      </c>
      <c r="E259" s="3">
        <v>-6</v>
      </c>
      <c r="F259" s="3">
        <v>-6.5</v>
      </c>
      <c r="G259" s="3">
        <v>-5.7</v>
      </c>
      <c r="H259" s="4">
        <f t="shared" si="426"/>
        <v>-38.099999999999994</v>
      </c>
      <c r="I259" s="3">
        <v>-11.7</v>
      </c>
      <c r="J259" s="3">
        <v>-9.1</v>
      </c>
      <c r="K259" s="3">
        <v>-8.5</v>
      </c>
      <c r="L259" s="3">
        <v>-8.8000000000000007</v>
      </c>
      <c r="M259" s="4">
        <f t="shared" si="427"/>
        <v>-18.7</v>
      </c>
      <c r="N259" s="3">
        <v>-9.6</v>
      </c>
      <c r="O259" s="3">
        <v>-9.1</v>
      </c>
      <c r="P259" s="51">
        <v>247</v>
      </c>
    </row>
    <row r="260" spans="1:16" ht="15.95" customHeight="1" x14ac:dyDescent="0.2">
      <c r="A260" s="49">
        <v>248</v>
      </c>
      <c r="B260" s="21" t="s">
        <v>130</v>
      </c>
      <c r="C260" s="56">
        <f>C261+C262</f>
        <v>-3559.3000000000006</v>
      </c>
      <c r="D260" s="56">
        <f t="shared" ref="D260:G260" si="428">D261+D262</f>
        <v>-952.40000000000009</v>
      </c>
      <c r="E260" s="56">
        <f t="shared" si="428"/>
        <v>-842.99999999999989</v>
      </c>
      <c r="F260" s="56">
        <f t="shared" si="428"/>
        <v>-1048.2</v>
      </c>
      <c r="G260" s="56">
        <f t="shared" si="428"/>
        <v>-715.69999999999993</v>
      </c>
      <c r="H260" s="56">
        <f>H261+H262</f>
        <v>-4331.1000000000004</v>
      </c>
      <c r="I260" s="58">
        <f t="shared" ref="I260:L260" si="429">I261+I262</f>
        <v>-1121.6999999999998</v>
      </c>
      <c r="J260" s="58">
        <f t="shared" si="429"/>
        <v>-899.9</v>
      </c>
      <c r="K260" s="58">
        <f t="shared" si="429"/>
        <v>-1225</v>
      </c>
      <c r="L260" s="58">
        <f t="shared" si="429"/>
        <v>-1084.5</v>
      </c>
      <c r="M260" s="56">
        <f>M261+M262</f>
        <v>-2171.2999999999997</v>
      </c>
      <c r="N260" s="58">
        <f t="shared" ref="N260:O260" si="430">N261+N262</f>
        <v>-1265</v>
      </c>
      <c r="O260" s="58">
        <f t="shared" si="430"/>
        <v>-906.30000000000007</v>
      </c>
      <c r="P260" s="51">
        <v>248</v>
      </c>
    </row>
    <row r="261" spans="1:16" ht="14.1" customHeight="1" x14ac:dyDescent="0.2">
      <c r="A261" s="49">
        <v>249</v>
      </c>
      <c r="B261" s="24" t="s">
        <v>2</v>
      </c>
      <c r="C261" s="4">
        <f>C264+C269</f>
        <v>2265.4</v>
      </c>
      <c r="D261" s="4">
        <f t="shared" ref="D261:G261" si="431">D264+D269</f>
        <v>655</v>
      </c>
      <c r="E261" s="4">
        <f t="shared" si="431"/>
        <v>547.50000000000011</v>
      </c>
      <c r="F261" s="4">
        <f t="shared" si="431"/>
        <v>539.29999999999995</v>
      </c>
      <c r="G261" s="4">
        <f t="shared" si="431"/>
        <v>523.6</v>
      </c>
      <c r="H261" s="4">
        <f>H264+H269</f>
        <v>2485.3000000000002</v>
      </c>
      <c r="I261" s="4">
        <f t="shared" ref="I261:L261" si="432">I264+I269</f>
        <v>677.30000000000007</v>
      </c>
      <c r="J261" s="4">
        <f t="shared" si="432"/>
        <v>581.19999999999993</v>
      </c>
      <c r="K261" s="4">
        <f t="shared" si="432"/>
        <v>602.69999999999993</v>
      </c>
      <c r="L261" s="4">
        <f t="shared" si="432"/>
        <v>624.09999999999991</v>
      </c>
      <c r="M261" s="4">
        <f>M264+M269</f>
        <v>1250.0999999999999</v>
      </c>
      <c r="N261" s="4">
        <f t="shared" ref="N261:O261" si="433">N264+N269</f>
        <v>672.50000000000011</v>
      </c>
      <c r="O261" s="4">
        <f t="shared" si="433"/>
        <v>577.6</v>
      </c>
      <c r="P261" s="51">
        <v>249</v>
      </c>
    </row>
    <row r="262" spans="1:16" ht="14.1" customHeight="1" x14ac:dyDescent="0.2">
      <c r="A262" s="49">
        <v>250</v>
      </c>
      <c r="B262" s="24" t="s">
        <v>3</v>
      </c>
      <c r="C262" s="4">
        <f>C267+C270</f>
        <v>-5824.7000000000007</v>
      </c>
      <c r="D262" s="4">
        <f t="shared" ref="D262:G262" si="434">D267+D270</f>
        <v>-1607.4</v>
      </c>
      <c r="E262" s="4">
        <f t="shared" si="434"/>
        <v>-1390.5</v>
      </c>
      <c r="F262" s="4">
        <f t="shared" si="434"/>
        <v>-1587.5</v>
      </c>
      <c r="G262" s="4">
        <f t="shared" si="434"/>
        <v>-1239.3</v>
      </c>
      <c r="H262" s="4">
        <f>H267+H270</f>
        <v>-6816.4000000000005</v>
      </c>
      <c r="I262" s="4">
        <f t="shared" ref="I262:L262" si="435">I267+I270</f>
        <v>-1799</v>
      </c>
      <c r="J262" s="4">
        <f t="shared" si="435"/>
        <v>-1481.1</v>
      </c>
      <c r="K262" s="4">
        <f t="shared" si="435"/>
        <v>-1827.6999999999998</v>
      </c>
      <c r="L262" s="4">
        <f t="shared" si="435"/>
        <v>-1708.6</v>
      </c>
      <c r="M262" s="4">
        <f>M267+M270</f>
        <v>-3421.3999999999996</v>
      </c>
      <c r="N262" s="4">
        <f t="shared" ref="N262:O262" si="436">N267+N270</f>
        <v>-1937.5000000000002</v>
      </c>
      <c r="O262" s="4">
        <f t="shared" si="436"/>
        <v>-1483.9</v>
      </c>
      <c r="P262" s="51">
        <v>250</v>
      </c>
    </row>
    <row r="263" spans="1:16" ht="15.95" customHeight="1" x14ac:dyDescent="0.2">
      <c r="A263" s="49">
        <v>251</v>
      </c>
      <c r="B263" s="25" t="s">
        <v>131</v>
      </c>
      <c r="C263" s="53">
        <f>C264+C267</f>
        <v>73.599999999999994</v>
      </c>
      <c r="D263" s="53">
        <f t="shared" ref="D263:G263" si="437">D264+D267</f>
        <v>36.700000000000003</v>
      </c>
      <c r="E263" s="53">
        <f t="shared" si="437"/>
        <v>13.1</v>
      </c>
      <c r="F263" s="53">
        <f t="shared" si="437"/>
        <v>12.2</v>
      </c>
      <c r="G263" s="53">
        <f t="shared" si="437"/>
        <v>11.6</v>
      </c>
      <c r="H263" s="53">
        <f>H264+H267</f>
        <v>84.5</v>
      </c>
      <c r="I263" s="53">
        <f t="shared" ref="I263:L263" si="438">I264+I267</f>
        <v>36.1</v>
      </c>
      <c r="J263" s="53">
        <f t="shared" si="438"/>
        <v>16.8</v>
      </c>
      <c r="K263" s="53">
        <f t="shared" si="438"/>
        <v>16.100000000000001</v>
      </c>
      <c r="L263" s="53">
        <f t="shared" si="438"/>
        <v>15.5</v>
      </c>
      <c r="M263" s="53">
        <f>M264+M267</f>
        <v>50.099999999999994</v>
      </c>
      <c r="N263" s="53">
        <f t="shared" ref="N263:O263" si="439">N264+N267</f>
        <v>35.5</v>
      </c>
      <c r="O263" s="53">
        <f t="shared" si="439"/>
        <v>14.6</v>
      </c>
      <c r="P263" s="51">
        <v>251</v>
      </c>
    </row>
    <row r="264" spans="1:16" ht="12.75" customHeight="1" x14ac:dyDescent="0.2">
      <c r="A264" s="49">
        <v>252</v>
      </c>
      <c r="B264" s="24" t="s">
        <v>2</v>
      </c>
      <c r="C264" s="4">
        <f>C265+C266</f>
        <v>76.099999999999994</v>
      </c>
      <c r="D264" s="9">
        <f t="shared" ref="D264:G264" si="440">D265+D266</f>
        <v>37.700000000000003</v>
      </c>
      <c r="E264" s="9">
        <f t="shared" si="440"/>
        <v>13.6</v>
      </c>
      <c r="F264" s="9">
        <f t="shared" si="440"/>
        <v>12.7</v>
      </c>
      <c r="G264" s="9">
        <f t="shared" si="440"/>
        <v>12.1</v>
      </c>
      <c r="H264" s="4">
        <f>H265+H266</f>
        <v>89.5</v>
      </c>
      <c r="I264" s="3">
        <f t="shared" ref="I264:L264" si="441">I265+I266</f>
        <v>39.1</v>
      </c>
      <c r="J264" s="3">
        <f t="shared" si="441"/>
        <v>17.8</v>
      </c>
      <c r="K264" s="3">
        <f t="shared" si="441"/>
        <v>16.600000000000001</v>
      </c>
      <c r="L264" s="3">
        <f t="shared" si="441"/>
        <v>16</v>
      </c>
      <c r="M264" s="4">
        <f>M265+M266</f>
        <v>51.8</v>
      </c>
      <c r="N264" s="3">
        <f t="shared" ref="N264:O264" si="442">N265+N266</f>
        <v>36.200000000000003</v>
      </c>
      <c r="O264" s="3">
        <f t="shared" si="442"/>
        <v>15.6</v>
      </c>
      <c r="P264" s="51">
        <v>252</v>
      </c>
    </row>
    <row r="265" spans="1:16" ht="12.75" customHeight="1" x14ac:dyDescent="0.2">
      <c r="A265" s="49">
        <v>253</v>
      </c>
      <c r="B265" s="25" t="s">
        <v>370</v>
      </c>
      <c r="C265" s="4">
        <f t="shared" ref="C265:C267" si="443">D265+E265+F265+G265</f>
        <v>30.5</v>
      </c>
      <c r="D265" s="3">
        <v>7.6</v>
      </c>
      <c r="E265" s="3">
        <v>7.8</v>
      </c>
      <c r="F265" s="3">
        <v>7.5</v>
      </c>
      <c r="G265" s="3">
        <v>7.6</v>
      </c>
      <c r="H265" s="4">
        <f t="shared" ref="H265:H267" si="444">I265+J265+K265+L265</f>
        <v>43.3</v>
      </c>
      <c r="I265" s="3">
        <v>8.9</v>
      </c>
      <c r="J265" s="3">
        <v>11.600000000000001</v>
      </c>
      <c r="K265" s="3">
        <v>11.4</v>
      </c>
      <c r="L265" s="3">
        <v>11.4</v>
      </c>
      <c r="M265" s="4">
        <f t="shared" ref="M265:M267" si="445">N265+O265</f>
        <v>17.899999999999999</v>
      </c>
      <c r="N265" s="3">
        <v>9</v>
      </c>
      <c r="O265" s="3">
        <v>8.9</v>
      </c>
      <c r="P265" s="51">
        <v>253</v>
      </c>
    </row>
    <row r="266" spans="1:16" ht="12.75" customHeight="1" x14ac:dyDescent="0.2">
      <c r="A266" s="49">
        <v>254</v>
      </c>
      <c r="B266" s="25" t="s">
        <v>371</v>
      </c>
      <c r="C266" s="4">
        <f t="shared" si="443"/>
        <v>45.6</v>
      </c>
      <c r="D266" s="4">
        <v>30.1</v>
      </c>
      <c r="E266" s="4">
        <v>5.8</v>
      </c>
      <c r="F266" s="4">
        <v>5.2</v>
      </c>
      <c r="G266" s="4">
        <v>4.5</v>
      </c>
      <c r="H266" s="4">
        <f t="shared" si="444"/>
        <v>46.199999999999996</v>
      </c>
      <c r="I266" s="3">
        <v>30.2</v>
      </c>
      <c r="J266" s="3">
        <v>6.2</v>
      </c>
      <c r="K266" s="3">
        <v>5.1999999999999993</v>
      </c>
      <c r="L266" s="3">
        <v>4.5999999999999996</v>
      </c>
      <c r="M266" s="4">
        <f t="shared" si="445"/>
        <v>33.9</v>
      </c>
      <c r="N266" s="3">
        <v>27.2</v>
      </c>
      <c r="O266" s="3">
        <v>6.6999999999999993</v>
      </c>
      <c r="P266" s="51">
        <v>254</v>
      </c>
    </row>
    <row r="267" spans="1:16" ht="12.75" customHeight="1" x14ac:dyDescent="0.2">
      <c r="A267" s="49">
        <v>255</v>
      </c>
      <c r="B267" s="24" t="s">
        <v>3</v>
      </c>
      <c r="C267" s="4">
        <f t="shared" si="443"/>
        <v>-2.5</v>
      </c>
      <c r="D267" s="4">
        <v>-1</v>
      </c>
      <c r="E267" s="4">
        <v>-0.5</v>
      </c>
      <c r="F267" s="4">
        <v>-0.5</v>
      </c>
      <c r="G267" s="4">
        <v>-0.5</v>
      </c>
      <c r="H267" s="4">
        <f t="shared" si="444"/>
        <v>-5</v>
      </c>
      <c r="I267" s="3">
        <v>-3</v>
      </c>
      <c r="J267" s="3">
        <v>-1</v>
      </c>
      <c r="K267" s="3">
        <v>-0.5</v>
      </c>
      <c r="L267" s="3">
        <v>-0.5</v>
      </c>
      <c r="M267" s="4">
        <f t="shared" si="445"/>
        <v>-1.7</v>
      </c>
      <c r="N267" s="3">
        <v>-0.7</v>
      </c>
      <c r="O267" s="3">
        <v>-1</v>
      </c>
      <c r="P267" s="51">
        <v>255</v>
      </c>
    </row>
    <row r="268" spans="1:16" ht="15.95" customHeight="1" x14ac:dyDescent="0.2">
      <c r="A268" s="49">
        <v>256</v>
      </c>
      <c r="B268" s="25" t="s">
        <v>132</v>
      </c>
      <c r="C268" s="53">
        <f>C269+C270</f>
        <v>-3632.9000000000005</v>
      </c>
      <c r="D268" s="53">
        <f t="shared" ref="D268:G268" si="446">D269+D270</f>
        <v>-989.10000000000014</v>
      </c>
      <c r="E268" s="53">
        <f t="shared" si="446"/>
        <v>-856.09999999999991</v>
      </c>
      <c r="F268" s="53">
        <f t="shared" si="446"/>
        <v>-1060.4000000000001</v>
      </c>
      <c r="G268" s="53">
        <f t="shared" si="446"/>
        <v>-727.3</v>
      </c>
      <c r="H268" s="53">
        <f>H269+H270</f>
        <v>-4415.6000000000004</v>
      </c>
      <c r="I268" s="55">
        <f t="shared" ref="I268:L268" si="447">I269+I270</f>
        <v>-1157.8</v>
      </c>
      <c r="J268" s="55">
        <f t="shared" si="447"/>
        <v>-916.69999999999993</v>
      </c>
      <c r="K268" s="55">
        <f t="shared" si="447"/>
        <v>-1241.0999999999999</v>
      </c>
      <c r="L268" s="55">
        <f t="shared" si="447"/>
        <v>-1100</v>
      </c>
      <c r="M268" s="53">
        <f>M269+M270</f>
        <v>-2221.3999999999996</v>
      </c>
      <c r="N268" s="55">
        <f t="shared" ref="N268:O268" si="448">N269+N270</f>
        <v>-1300.5</v>
      </c>
      <c r="O268" s="55">
        <f t="shared" si="448"/>
        <v>-920.90000000000009</v>
      </c>
      <c r="P268" s="51">
        <v>256</v>
      </c>
    </row>
    <row r="269" spans="1:16" ht="12.75" customHeight="1" x14ac:dyDescent="0.2">
      <c r="A269" s="49">
        <v>257</v>
      </c>
      <c r="B269" s="24" t="s">
        <v>2</v>
      </c>
      <c r="C269" s="4">
        <f>C272+C299+C344</f>
        <v>2189.3000000000002</v>
      </c>
      <c r="D269" s="4">
        <f t="shared" ref="D269:G270" si="449">D272+D299+D344</f>
        <v>617.29999999999995</v>
      </c>
      <c r="E269" s="4">
        <f t="shared" si="449"/>
        <v>533.90000000000009</v>
      </c>
      <c r="F269" s="4">
        <f t="shared" si="449"/>
        <v>526.59999999999991</v>
      </c>
      <c r="G269" s="4">
        <f t="shared" si="449"/>
        <v>511.5</v>
      </c>
      <c r="H269" s="4">
        <f>H272+H299+H344</f>
        <v>2395.8000000000002</v>
      </c>
      <c r="I269" s="4">
        <f t="shared" ref="I269:L270" si="450">I272+I299+I344</f>
        <v>638.20000000000005</v>
      </c>
      <c r="J269" s="4">
        <f t="shared" si="450"/>
        <v>563.4</v>
      </c>
      <c r="K269" s="4">
        <f t="shared" si="450"/>
        <v>586.09999999999991</v>
      </c>
      <c r="L269" s="4">
        <f t="shared" si="450"/>
        <v>608.09999999999991</v>
      </c>
      <c r="M269" s="4">
        <f>M272+M299+M344</f>
        <v>1198.3</v>
      </c>
      <c r="N269" s="4">
        <f t="shared" ref="N269:O270" si="451">N272+N299+N344</f>
        <v>636.30000000000007</v>
      </c>
      <c r="O269" s="4">
        <f t="shared" si="451"/>
        <v>562</v>
      </c>
      <c r="P269" s="51">
        <v>257</v>
      </c>
    </row>
    <row r="270" spans="1:16" ht="12.75" customHeight="1" x14ac:dyDescent="0.2">
      <c r="A270" s="49">
        <v>258</v>
      </c>
      <c r="B270" s="24" t="s">
        <v>3</v>
      </c>
      <c r="C270" s="4">
        <f>C273+C300+C345</f>
        <v>-5822.2000000000007</v>
      </c>
      <c r="D270" s="4">
        <f t="shared" si="449"/>
        <v>-1606.4</v>
      </c>
      <c r="E270" s="4">
        <f t="shared" si="449"/>
        <v>-1390</v>
      </c>
      <c r="F270" s="4">
        <f t="shared" si="449"/>
        <v>-1587</v>
      </c>
      <c r="G270" s="4">
        <f t="shared" si="449"/>
        <v>-1238.8</v>
      </c>
      <c r="H270" s="4">
        <f>H273+H300+H345</f>
        <v>-6811.4000000000005</v>
      </c>
      <c r="I270" s="4">
        <f t="shared" si="450"/>
        <v>-1796</v>
      </c>
      <c r="J270" s="4">
        <f t="shared" si="450"/>
        <v>-1480.1</v>
      </c>
      <c r="K270" s="4">
        <f t="shared" si="450"/>
        <v>-1827.1999999999998</v>
      </c>
      <c r="L270" s="4">
        <f t="shared" si="450"/>
        <v>-1708.1</v>
      </c>
      <c r="M270" s="4">
        <f>M273+M300+M345</f>
        <v>-3419.7</v>
      </c>
      <c r="N270" s="4">
        <f t="shared" si="451"/>
        <v>-1936.8000000000002</v>
      </c>
      <c r="O270" s="4">
        <f t="shared" si="451"/>
        <v>-1482.9</v>
      </c>
      <c r="P270" s="51">
        <v>258</v>
      </c>
    </row>
    <row r="271" spans="1:16" ht="15" customHeight="1" x14ac:dyDescent="0.2">
      <c r="A271" s="49">
        <v>259</v>
      </c>
      <c r="B271" s="25" t="s">
        <v>133</v>
      </c>
      <c r="C271" s="4">
        <f>C272+C273</f>
        <v>-3415.1000000000004</v>
      </c>
      <c r="D271" s="3">
        <f t="shared" ref="D271:G271" si="452">D272+D273</f>
        <v>-809.40000000000009</v>
      </c>
      <c r="E271" s="3">
        <f t="shared" si="452"/>
        <v>-940</v>
      </c>
      <c r="F271" s="3">
        <f t="shared" si="452"/>
        <v>-887.8</v>
      </c>
      <c r="G271" s="3">
        <f t="shared" si="452"/>
        <v>-777.9</v>
      </c>
      <c r="H271" s="4">
        <f>H272+H273</f>
        <v>-4140.0000000000009</v>
      </c>
      <c r="I271" s="3">
        <f t="shared" ref="I271:L271" si="453">I272+I273</f>
        <v>-936.49999999999989</v>
      </c>
      <c r="J271" s="3">
        <f t="shared" si="453"/>
        <v>-1001.1999999999999</v>
      </c>
      <c r="K271" s="3">
        <f t="shared" si="453"/>
        <v>-1058.5999999999999</v>
      </c>
      <c r="L271" s="3">
        <f t="shared" si="453"/>
        <v>-1143.7</v>
      </c>
      <c r="M271" s="4">
        <f>M272+M273</f>
        <v>-2013.0000000000002</v>
      </c>
      <c r="N271" s="3">
        <f t="shared" ref="N271:O271" si="454">N272+N273</f>
        <v>-1079.4000000000001</v>
      </c>
      <c r="O271" s="3">
        <f t="shared" si="454"/>
        <v>-933.6</v>
      </c>
      <c r="P271" s="51">
        <v>259</v>
      </c>
    </row>
    <row r="272" spans="1:16" ht="12.75" customHeight="1" x14ac:dyDescent="0.2">
      <c r="A272" s="49">
        <v>260</v>
      </c>
      <c r="B272" s="24" t="s">
        <v>2</v>
      </c>
      <c r="C272" s="4">
        <f>C275+C296</f>
        <v>425.2</v>
      </c>
      <c r="D272" s="4">
        <f t="shared" ref="D272:G273" si="455">D275+D296</f>
        <v>165.39999999999998</v>
      </c>
      <c r="E272" s="4">
        <f t="shared" si="455"/>
        <v>92.7</v>
      </c>
      <c r="F272" s="4">
        <f t="shared" si="455"/>
        <v>77.7</v>
      </c>
      <c r="G272" s="4">
        <f t="shared" si="455"/>
        <v>89.399999999999991</v>
      </c>
      <c r="H272" s="4">
        <f>H275+H296</f>
        <v>535.70000000000005</v>
      </c>
      <c r="I272" s="4">
        <f t="shared" ref="I272:L273" si="456">I275+I296</f>
        <v>189.1</v>
      </c>
      <c r="J272" s="4">
        <f t="shared" si="456"/>
        <v>105.4</v>
      </c>
      <c r="K272" s="4">
        <f t="shared" si="456"/>
        <v>94.4</v>
      </c>
      <c r="L272" s="4">
        <f t="shared" si="456"/>
        <v>146.80000000000001</v>
      </c>
      <c r="M272" s="4">
        <f>M275+M296</f>
        <v>271.8</v>
      </c>
      <c r="N272" s="4">
        <f t="shared" ref="N272:O273" si="457">N275+N296</f>
        <v>173.9</v>
      </c>
      <c r="O272" s="4">
        <f t="shared" si="457"/>
        <v>97.899999999999991</v>
      </c>
      <c r="P272" s="51">
        <v>260</v>
      </c>
    </row>
    <row r="273" spans="1:16" ht="12.75" customHeight="1" x14ac:dyDescent="0.2">
      <c r="A273" s="49">
        <v>261</v>
      </c>
      <c r="B273" s="24" t="s">
        <v>3</v>
      </c>
      <c r="C273" s="4">
        <f>C276+C297</f>
        <v>-3840.3</v>
      </c>
      <c r="D273" s="4">
        <f t="shared" si="455"/>
        <v>-974.80000000000007</v>
      </c>
      <c r="E273" s="4">
        <f t="shared" si="455"/>
        <v>-1032.7</v>
      </c>
      <c r="F273" s="4">
        <f t="shared" si="455"/>
        <v>-965.5</v>
      </c>
      <c r="G273" s="4">
        <f t="shared" si="455"/>
        <v>-867.3</v>
      </c>
      <c r="H273" s="4">
        <f>H276+H297</f>
        <v>-4675.7000000000007</v>
      </c>
      <c r="I273" s="4">
        <f t="shared" si="456"/>
        <v>-1125.5999999999999</v>
      </c>
      <c r="J273" s="4">
        <f t="shared" si="456"/>
        <v>-1106.5999999999999</v>
      </c>
      <c r="K273" s="4">
        <f t="shared" si="456"/>
        <v>-1153</v>
      </c>
      <c r="L273" s="4">
        <f t="shared" si="456"/>
        <v>-1290.5</v>
      </c>
      <c r="M273" s="4">
        <f>M276+M297</f>
        <v>-2284.8000000000002</v>
      </c>
      <c r="N273" s="4">
        <f t="shared" si="457"/>
        <v>-1253.3000000000002</v>
      </c>
      <c r="O273" s="4">
        <f t="shared" si="457"/>
        <v>-1031.5</v>
      </c>
      <c r="P273" s="51">
        <v>261</v>
      </c>
    </row>
    <row r="274" spans="1:16" ht="15" customHeight="1" x14ac:dyDescent="0.2">
      <c r="A274" s="49">
        <v>262</v>
      </c>
      <c r="B274" s="25" t="s">
        <v>359</v>
      </c>
      <c r="C274" s="4">
        <f>C275+C276</f>
        <v>-3415.1000000000004</v>
      </c>
      <c r="D274" s="3">
        <f t="shared" ref="D274:G274" si="458">D275+D276</f>
        <v>-809.40000000000009</v>
      </c>
      <c r="E274" s="3">
        <f t="shared" si="458"/>
        <v>-940</v>
      </c>
      <c r="F274" s="3">
        <f t="shared" si="458"/>
        <v>-887.8</v>
      </c>
      <c r="G274" s="3">
        <f t="shared" si="458"/>
        <v>-777.9</v>
      </c>
      <c r="H274" s="4">
        <f>H275+H276</f>
        <v>-4140.0000000000009</v>
      </c>
      <c r="I274" s="3">
        <f t="shared" ref="I274:L274" si="459">I275+I276</f>
        <v>-936.49999999999989</v>
      </c>
      <c r="J274" s="3">
        <f t="shared" si="459"/>
        <v>-1001.1999999999999</v>
      </c>
      <c r="K274" s="3">
        <f t="shared" si="459"/>
        <v>-1058.5999999999999</v>
      </c>
      <c r="L274" s="3">
        <f t="shared" si="459"/>
        <v>-1143.7</v>
      </c>
      <c r="M274" s="4">
        <f>M275+M276</f>
        <v>-2013.0000000000002</v>
      </c>
      <c r="N274" s="3">
        <f t="shared" ref="N274:O274" si="460">N275+N276</f>
        <v>-1079.4000000000001</v>
      </c>
      <c r="O274" s="3">
        <f t="shared" si="460"/>
        <v>-933.6</v>
      </c>
      <c r="P274" s="51">
        <v>262</v>
      </c>
    </row>
    <row r="275" spans="1:16" ht="12.75" customHeight="1" x14ac:dyDescent="0.2">
      <c r="A275" s="49">
        <v>263</v>
      </c>
      <c r="B275" s="24" t="s">
        <v>2</v>
      </c>
      <c r="C275" s="4">
        <f>C278+C289</f>
        <v>425.2</v>
      </c>
      <c r="D275" s="4">
        <f t="shared" ref="D275:G275" si="461">D278+D289</f>
        <v>165.39999999999998</v>
      </c>
      <c r="E275" s="4">
        <f t="shared" si="461"/>
        <v>92.7</v>
      </c>
      <c r="F275" s="4">
        <f t="shared" si="461"/>
        <v>77.7</v>
      </c>
      <c r="G275" s="4">
        <f t="shared" si="461"/>
        <v>89.399999999999991</v>
      </c>
      <c r="H275" s="4">
        <f>H278+H289</f>
        <v>535.70000000000005</v>
      </c>
      <c r="I275" s="4">
        <f t="shared" ref="I275:L275" si="462">I278+I289</f>
        <v>189.1</v>
      </c>
      <c r="J275" s="4">
        <f t="shared" si="462"/>
        <v>105.4</v>
      </c>
      <c r="K275" s="4">
        <f t="shared" si="462"/>
        <v>94.4</v>
      </c>
      <c r="L275" s="4">
        <f t="shared" si="462"/>
        <v>146.80000000000001</v>
      </c>
      <c r="M275" s="4">
        <f>M278+M289</f>
        <v>271.8</v>
      </c>
      <c r="N275" s="4">
        <f t="shared" ref="N275:O275" si="463">N278+N289</f>
        <v>173.9</v>
      </c>
      <c r="O275" s="4">
        <f t="shared" si="463"/>
        <v>97.899999999999991</v>
      </c>
      <c r="P275" s="51">
        <v>263</v>
      </c>
    </row>
    <row r="276" spans="1:16" ht="12.75" customHeight="1" x14ac:dyDescent="0.2">
      <c r="A276" s="49">
        <v>264</v>
      </c>
      <c r="B276" s="24" t="s">
        <v>3</v>
      </c>
      <c r="C276" s="4">
        <f>C283+C290</f>
        <v>-3840.3</v>
      </c>
      <c r="D276" s="4">
        <f t="shared" ref="D276:G276" si="464">D283+D290</f>
        <v>-974.80000000000007</v>
      </c>
      <c r="E276" s="4">
        <f t="shared" si="464"/>
        <v>-1032.7</v>
      </c>
      <c r="F276" s="4">
        <f t="shared" si="464"/>
        <v>-965.5</v>
      </c>
      <c r="G276" s="4">
        <f t="shared" si="464"/>
        <v>-867.3</v>
      </c>
      <c r="H276" s="4">
        <f>H283+H290</f>
        <v>-4675.7000000000007</v>
      </c>
      <c r="I276" s="4">
        <f t="shared" ref="I276:L276" si="465">I283+I290</f>
        <v>-1125.5999999999999</v>
      </c>
      <c r="J276" s="4">
        <f t="shared" si="465"/>
        <v>-1106.5999999999999</v>
      </c>
      <c r="K276" s="4">
        <f t="shared" si="465"/>
        <v>-1153</v>
      </c>
      <c r="L276" s="4">
        <f t="shared" si="465"/>
        <v>-1290.5</v>
      </c>
      <c r="M276" s="4">
        <f>M283+M290</f>
        <v>-2284.8000000000002</v>
      </c>
      <c r="N276" s="4">
        <f t="shared" ref="N276:O276" si="466">N283+N290</f>
        <v>-1253.3000000000002</v>
      </c>
      <c r="O276" s="4">
        <f t="shared" si="466"/>
        <v>-1031.5</v>
      </c>
      <c r="P276" s="51">
        <v>264</v>
      </c>
    </row>
    <row r="277" spans="1:16" ht="14.1" customHeight="1" x14ac:dyDescent="0.2">
      <c r="A277" s="49">
        <v>265</v>
      </c>
      <c r="B277" s="25" t="s">
        <v>134</v>
      </c>
      <c r="C277" s="4">
        <f>C278+C283</f>
        <v>-1011.1000000000001</v>
      </c>
      <c r="D277" s="4">
        <f t="shared" ref="D277:G277" si="467">D278+D283</f>
        <v>-145.20000000000005</v>
      </c>
      <c r="E277" s="4">
        <f t="shared" si="467"/>
        <v>-247.60000000000002</v>
      </c>
      <c r="F277" s="4">
        <f t="shared" si="467"/>
        <v>-253.3</v>
      </c>
      <c r="G277" s="4">
        <f t="shared" si="467"/>
        <v>-365</v>
      </c>
      <c r="H277" s="4">
        <f>H278+H283</f>
        <v>-972.10000000000014</v>
      </c>
      <c r="I277" s="4">
        <f t="shared" ref="I277:L277" si="468">I278+I283</f>
        <v>-76.000000000000028</v>
      </c>
      <c r="J277" s="4">
        <f t="shared" si="468"/>
        <v>-175.79999999999998</v>
      </c>
      <c r="K277" s="4">
        <f t="shared" si="468"/>
        <v>-227.49999999999997</v>
      </c>
      <c r="L277" s="4">
        <f t="shared" si="468"/>
        <v>-492.7999999999999</v>
      </c>
      <c r="M277" s="4">
        <f>M278+M283</f>
        <v>-502.2</v>
      </c>
      <c r="N277" s="4">
        <f t="shared" ref="N277:O277" si="469">N278+N283</f>
        <v>-529.70000000000005</v>
      </c>
      <c r="O277" s="4">
        <f t="shared" si="469"/>
        <v>27.499999999999986</v>
      </c>
      <c r="P277" s="51">
        <v>265</v>
      </c>
    </row>
    <row r="278" spans="1:16" ht="12.75" customHeight="1" x14ac:dyDescent="0.2">
      <c r="A278" s="49">
        <v>266</v>
      </c>
      <c r="B278" s="24" t="s">
        <v>2</v>
      </c>
      <c r="C278" s="10">
        <f>C279+C280+C281+C282</f>
        <v>425.2</v>
      </c>
      <c r="D278" s="10">
        <f t="shared" ref="D278:G278" si="470">D279+D280+D281+D282</f>
        <v>165.39999999999998</v>
      </c>
      <c r="E278" s="10">
        <f t="shared" si="470"/>
        <v>92.7</v>
      </c>
      <c r="F278" s="10">
        <f t="shared" si="470"/>
        <v>77.7</v>
      </c>
      <c r="G278" s="10">
        <f t="shared" si="470"/>
        <v>89.399999999999991</v>
      </c>
      <c r="H278" s="10">
        <f>H279+H280+H281+H282</f>
        <v>535.70000000000005</v>
      </c>
      <c r="I278" s="10">
        <f t="shared" ref="I278:L278" si="471">I279+I280+I281+I282</f>
        <v>189.1</v>
      </c>
      <c r="J278" s="10">
        <f t="shared" si="471"/>
        <v>105.4</v>
      </c>
      <c r="K278" s="10">
        <f t="shared" si="471"/>
        <v>94.4</v>
      </c>
      <c r="L278" s="10">
        <f t="shared" si="471"/>
        <v>146.80000000000001</v>
      </c>
      <c r="M278" s="10">
        <f>M279+M280+M281+M282</f>
        <v>271.8</v>
      </c>
      <c r="N278" s="10">
        <f t="shared" ref="N278:O278" si="472">N279+N280+N281+N282</f>
        <v>173.9</v>
      </c>
      <c r="O278" s="10">
        <f t="shared" si="472"/>
        <v>97.899999999999991</v>
      </c>
      <c r="P278" s="51">
        <v>266</v>
      </c>
    </row>
    <row r="279" spans="1:16" ht="12.75" customHeight="1" x14ac:dyDescent="0.2">
      <c r="A279" s="49">
        <v>267</v>
      </c>
      <c r="B279" s="25" t="s">
        <v>135</v>
      </c>
      <c r="C279" s="4">
        <f t="shared" ref="C279:C282" si="473">D279+E279+F279+G279</f>
        <v>332.8</v>
      </c>
      <c r="D279" s="4">
        <v>77.599999999999994</v>
      </c>
      <c r="E279" s="4">
        <v>89.7</v>
      </c>
      <c r="F279" s="4">
        <v>76.900000000000006</v>
      </c>
      <c r="G279" s="4">
        <v>88.6</v>
      </c>
      <c r="H279" s="4">
        <f t="shared" ref="H279:H282" si="474">I279+J279+K279+L279</f>
        <v>449</v>
      </c>
      <c r="I279" s="3">
        <v>108</v>
      </c>
      <c r="J279" s="3">
        <v>102.5</v>
      </c>
      <c r="K279" s="3">
        <v>93</v>
      </c>
      <c r="L279" s="3">
        <v>145.5</v>
      </c>
      <c r="M279" s="4">
        <f>N279+O279</f>
        <v>199</v>
      </c>
      <c r="N279" s="3">
        <v>101.7</v>
      </c>
      <c r="O279" s="3">
        <v>97.3</v>
      </c>
      <c r="P279" s="51">
        <v>267</v>
      </c>
    </row>
    <row r="280" spans="1:16" ht="12.75" customHeight="1" x14ac:dyDescent="0.2">
      <c r="A280" s="49">
        <v>268</v>
      </c>
      <c r="B280" s="25" t="s">
        <v>136</v>
      </c>
      <c r="C280" s="4">
        <f t="shared" si="473"/>
        <v>92.399999999999991</v>
      </c>
      <c r="D280" s="4">
        <v>87.8</v>
      </c>
      <c r="E280" s="4">
        <v>3</v>
      </c>
      <c r="F280" s="4">
        <v>0.8</v>
      </c>
      <c r="G280" s="4">
        <v>0.8</v>
      </c>
      <c r="H280" s="4">
        <f t="shared" si="474"/>
        <v>86.7</v>
      </c>
      <c r="I280" s="3">
        <v>81.099999999999994</v>
      </c>
      <c r="J280" s="3">
        <v>2.9</v>
      </c>
      <c r="K280" s="3">
        <v>1.4</v>
      </c>
      <c r="L280" s="3">
        <v>1.3</v>
      </c>
      <c r="M280" s="4">
        <f t="shared" ref="M280:M282" si="475">N280+O280</f>
        <v>72.8</v>
      </c>
      <c r="N280" s="3">
        <v>72.2</v>
      </c>
      <c r="O280" s="3">
        <v>0.6</v>
      </c>
      <c r="P280" s="51">
        <v>268</v>
      </c>
    </row>
    <row r="281" spans="1:16" ht="12.75" customHeight="1" x14ac:dyDescent="0.2">
      <c r="A281" s="49">
        <v>269</v>
      </c>
      <c r="B281" s="25" t="s">
        <v>137</v>
      </c>
      <c r="C281" s="4">
        <f t="shared" si="473"/>
        <v>0</v>
      </c>
      <c r="D281" s="4">
        <v>0</v>
      </c>
      <c r="E281" s="4">
        <v>0</v>
      </c>
      <c r="F281" s="4">
        <v>0</v>
      </c>
      <c r="G281" s="4">
        <v>0</v>
      </c>
      <c r="H281" s="4">
        <f t="shared" si="474"/>
        <v>0</v>
      </c>
      <c r="I281" s="4">
        <v>0</v>
      </c>
      <c r="J281" s="4">
        <v>0</v>
      </c>
      <c r="K281" s="4">
        <v>0</v>
      </c>
      <c r="L281" s="4">
        <v>0</v>
      </c>
      <c r="M281" s="4">
        <f t="shared" si="475"/>
        <v>0</v>
      </c>
      <c r="N281" s="4">
        <v>0</v>
      </c>
      <c r="O281" s="4">
        <v>0</v>
      </c>
      <c r="P281" s="51">
        <v>269</v>
      </c>
    </row>
    <row r="282" spans="1:16" ht="12.75" customHeight="1" x14ac:dyDescent="0.2">
      <c r="A282" s="49">
        <v>270</v>
      </c>
      <c r="B282" s="25" t="s">
        <v>138</v>
      </c>
      <c r="C282" s="4">
        <f t="shared" si="473"/>
        <v>0</v>
      </c>
      <c r="D282" s="4">
        <v>0</v>
      </c>
      <c r="E282" s="4">
        <v>0</v>
      </c>
      <c r="F282" s="4">
        <v>0</v>
      </c>
      <c r="G282" s="4">
        <v>0</v>
      </c>
      <c r="H282" s="4">
        <f t="shared" si="474"/>
        <v>0</v>
      </c>
      <c r="I282" s="4">
        <v>0</v>
      </c>
      <c r="J282" s="4">
        <v>0</v>
      </c>
      <c r="K282" s="4">
        <v>0</v>
      </c>
      <c r="L282" s="4">
        <v>0</v>
      </c>
      <c r="M282" s="4">
        <f t="shared" si="475"/>
        <v>0</v>
      </c>
      <c r="N282" s="4">
        <v>0</v>
      </c>
      <c r="O282" s="4">
        <v>0</v>
      </c>
      <c r="P282" s="51">
        <v>270</v>
      </c>
    </row>
    <row r="283" spans="1:16" ht="12.75" customHeight="1" x14ac:dyDescent="0.2">
      <c r="A283" s="49">
        <v>271</v>
      </c>
      <c r="B283" s="24" t="s">
        <v>3</v>
      </c>
      <c r="C283" s="10">
        <f>C284+C285+C286+C287</f>
        <v>-1436.3000000000002</v>
      </c>
      <c r="D283" s="10">
        <f t="shared" ref="D283:G283" si="476">D284+D285+D286+D287</f>
        <v>-310.60000000000002</v>
      </c>
      <c r="E283" s="10">
        <f t="shared" si="476"/>
        <v>-340.3</v>
      </c>
      <c r="F283" s="10">
        <f t="shared" si="476"/>
        <v>-331</v>
      </c>
      <c r="G283" s="10">
        <f t="shared" si="476"/>
        <v>-454.4</v>
      </c>
      <c r="H283" s="10">
        <f>H284+H285+H286+H287</f>
        <v>-1507.8000000000002</v>
      </c>
      <c r="I283" s="10">
        <f t="shared" ref="I283:L283" si="477">I284+I285+I286+I287</f>
        <v>-265.10000000000002</v>
      </c>
      <c r="J283" s="10">
        <f t="shared" si="477"/>
        <v>-281.2</v>
      </c>
      <c r="K283" s="10">
        <f t="shared" si="477"/>
        <v>-321.89999999999998</v>
      </c>
      <c r="L283" s="10">
        <f t="shared" si="477"/>
        <v>-639.59999999999991</v>
      </c>
      <c r="M283" s="10">
        <f>M284+M285+M286+M287</f>
        <v>-774</v>
      </c>
      <c r="N283" s="10">
        <f t="shared" ref="N283:O283" si="478">N284+N285+N286+N287</f>
        <v>-703.6</v>
      </c>
      <c r="O283" s="10">
        <f t="shared" si="478"/>
        <v>-70.400000000000006</v>
      </c>
      <c r="P283" s="51">
        <v>271</v>
      </c>
    </row>
    <row r="284" spans="1:16" ht="12.75" customHeight="1" x14ac:dyDescent="0.2">
      <c r="A284" s="49">
        <v>272</v>
      </c>
      <c r="B284" s="25" t="s">
        <v>135</v>
      </c>
      <c r="C284" s="4">
        <f t="shared" ref="C284:C287" si="479">D284+E284+F284+G284</f>
        <v>-315.90000000000003</v>
      </c>
      <c r="D284" s="4">
        <v>-23.8</v>
      </c>
      <c r="E284" s="4">
        <v>-32.6</v>
      </c>
      <c r="F284" s="4">
        <v>-28.7</v>
      </c>
      <c r="G284" s="4">
        <v>-230.8</v>
      </c>
      <c r="H284" s="4">
        <f t="shared" ref="H284:H287" si="480">I284+J284+K284+L284</f>
        <v>-332.5</v>
      </c>
      <c r="I284" s="3">
        <v>-41.6</v>
      </c>
      <c r="J284" s="3">
        <v>-89.3</v>
      </c>
      <c r="K284" s="3">
        <v>-23.1</v>
      </c>
      <c r="L284" s="3">
        <v>-178.5</v>
      </c>
      <c r="M284" s="4">
        <f t="shared" ref="M284:M287" si="481">N284+O284</f>
        <v>-366.6</v>
      </c>
      <c r="N284" s="3">
        <v>-360.6</v>
      </c>
      <c r="O284" s="3">
        <v>-6</v>
      </c>
      <c r="P284" s="51">
        <v>272</v>
      </c>
    </row>
    <row r="285" spans="1:16" ht="12.75" customHeight="1" x14ac:dyDescent="0.2">
      <c r="A285" s="49">
        <v>273</v>
      </c>
      <c r="B285" s="25" t="s">
        <v>136</v>
      </c>
      <c r="C285" s="4">
        <f t="shared" si="479"/>
        <v>-49.4</v>
      </c>
      <c r="D285" s="9">
        <v>-5</v>
      </c>
      <c r="E285" s="9">
        <v>-14.4</v>
      </c>
      <c r="F285" s="9">
        <v>-21.6</v>
      </c>
      <c r="G285" s="9">
        <v>-8.4</v>
      </c>
      <c r="H285" s="4">
        <f t="shared" si="480"/>
        <v>-116.1</v>
      </c>
      <c r="I285" s="4">
        <v>-12</v>
      </c>
      <c r="J285" s="4">
        <v>-4.8</v>
      </c>
      <c r="K285" s="4">
        <v>-2.5</v>
      </c>
      <c r="L285" s="4">
        <v>-96.8</v>
      </c>
      <c r="M285" s="4">
        <f t="shared" si="481"/>
        <v>-117.80000000000001</v>
      </c>
      <c r="N285" s="4">
        <v>-99.7</v>
      </c>
      <c r="O285" s="4">
        <v>-18.100000000000001</v>
      </c>
      <c r="P285" s="51">
        <v>273</v>
      </c>
    </row>
    <row r="286" spans="1:16" ht="12.75" customHeight="1" x14ac:dyDescent="0.2">
      <c r="A286" s="49">
        <v>274</v>
      </c>
      <c r="B286" s="25" t="s">
        <v>137</v>
      </c>
      <c r="C286" s="4">
        <f t="shared" si="479"/>
        <v>-140.70000000000002</v>
      </c>
      <c r="D286" s="4">
        <v>-30.2</v>
      </c>
      <c r="E286" s="4">
        <v>-36.700000000000003</v>
      </c>
      <c r="F286" s="4">
        <v>-39.200000000000003</v>
      </c>
      <c r="G286" s="4">
        <v>-34.6</v>
      </c>
      <c r="H286" s="4">
        <f t="shared" si="480"/>
        <v>-175.6</v>
      </c>
      <c r="I286" s="8">
        <v>-36.9</v>
      </c>
      <c r="J286" s="8">
        <v>-42.8</v>
      </c>
      <c r="K286" s="8">
        <v>-59</v>
      </c>
      <c r="L286" s="8">
        <v>-36.9</v>
      </c>
      <c r="M286" s="4">
        <f t="shared" si="481"/>
        <v>-49.2</v>
      </c>
      <c r="N286" s="8">
        <v>-26.4</v>
      </c>
      <c r="O286" s="8">
        <v>-22.8</v>
      </c>
      <c r="P286" s="51">
        <v>274</v>
      </c>
    </row>
    <row r="287" spans="1:16" ht="12.75" customHeight="1" x14ac:dyDescent="0.2">
      <c r="A287" s="49">
        <v>275</v>
      </c>
      <c r="B287" s="25" t="s">
        <v>138</v>
      </c>
      <c r="C287" s="4">
        <f t="shared" si="479"/>
        <v>-930.30000000000007</v>
      </c>
      <c r="D287" s="8">
        <v>-251.6</v>
      </c>
      <c r="E287" s="8">
        <v>-256.60000000000002</v>
      </c>
      <c r="F287" s="8">
        <v>-241.5</v>
      </c>
      <c r="G287" s="8">
        <v>-180.6</v>
      </c>
      <c r="H287" s="4">
        <f t="shared" si="480"/>
        <v>-883.6</v>
      </c>
      <c r="I287" s="8">
        <v>-174.6</v>
      </c>
      <c r="J287" s="8">
        <v>-144.30000000000001</v>
      </c>
      <c r="K287" s="8">
        <v>-237.3</v>
      </c>
      <c r="L287" s="8">
        <v>-327.39999999999998</v>
      </c>
      <c r="M287" s="4">
        <f t="shared" si="481"/>
        <v>-240.4</v>
      </c>
      <c r="N287" s="8">
        <v>-216.9</v>
      </c>
      <c r="O287" s="8">
        <v>-23.5</v>
      </c>
      <c r="P287" s="51">
        <v>275</v>
      </c>
    </row>
    <row r="288" spans="1:16" ht="14.1" customHeight="1" x14ac:dyDescent="0.2">
      <c r="A288" s="49">
        <v>276</v>
      </c>
      <c r="B288" s="25" t="s">
        <v>139</v>
      </c>
      <c r="C288" s="4">
        <f>C289+C290</f>
        <v>-2404</v>
      </c>
      <c r="D288" s="3">
        <f t="shared" ref="D288:G288" si="482">D289+D290</f>
        <v>-664.2</v>
      </c>
      <c r="E288" s="3">
        <f t="shared" si="482"/>
        <v>-692.4</v>
      </c>
      <c r="F288" s="3">
        <f t="shared" si="482"/>
        <v>-634.5</v>
      </c>
      <c r="G288" s="3">
        <f t="shared" si="482"/>
        <v>-412.90000000000003</v>
      </c>
      <c r="H288" s="4">
        <f>H289+H290</f>
        <v>-3167.9000000000005</v>
      </c>
      <c r="I288" s="3">
        <f t="shared" ref="I288:L288" si="483">I289+I290</f>
        <v>-860.5</v>
      </c>
      <c r="J288" s="3">
        <f t="shared" si="483"/>
        <v>-825.4</v>
      </c>
      <c r="K288" s="3">
        <f t="shared" si="483"/>
        <v>-831.1</v>
      </c>
      <c r="L288" s="3">
        <f t="shared" si="483"/>
        <v>-650.9</v>
      </c>
      <c r="M288" s="4">
        <f>M289+M290</f>
        <v>-1510.8</v>
      </c>
      <c r="N288" s="3">
        <f t="shared" ref="N288:O288" si="484">N289+N290</f>
        <v>-549.70000000000005</v>
      </c>
      <c r="O288" s="3">
        <f t="shared" si="484"/>
        <v>-961.1</v>
      </c>
      <c r="P288" s="51">
        <v>276</v>
      </c>
    </row>
    <row r="289" spans="1:16" ht="12.75" customHeight="1" x14ac:dyDescent="0.2">
      <c r="A289" s="49">
        <v>277</v>
      </c>
      <c r="B289" s="24" t="s">
        <v>2</v>
      </c>
      <c r="C289" s="4">
        <f t="shared" ref="C289" si="485">D289+E289+F289+G289</f>
        <v>0</v>
      </c>
      <c r="D289" s="4">
        <v>0</v>
      </c>
      <c r="E289" s="4">
        <v>0</v>
      </c>
      <c r="F289" s="4">
        <v>0</v>
      </c>
      <c r="G289" s="4">
        <v>0</v>
      </c>
      <c r="H289" s="4">
        <f t="shared" ref="H289" si="486">I289+J289+K289+L289</f>
        <v>0</v>
      </c>
      <c r="I289" s="4">
        <v>0</v>
      </c>
      <c r="J289" s="4">
        <v>0</v>
      </c>
      <c r="K289" s="4">
        <v>0</v>
      </c>
      <c r="L289" s="4">
        <v>0</v>
      </c>
      <c r="M289" s="4">
        <f>N289+O289</f>
        <v>0</v>
      </c>
      <c r="N289" s="4">
        <v>0</v>
      </c>
      <c r="O289" s="4">
        <v>0</v>
      </c>
      <c r="P289" s="51">
        <v>277</v>
      </c>
    </row>
    <row r="290" spans="1:16" ht="12.75" customHeight="1" x14ac:dyDescent="0.2">
      <c r="A290" s="49">
        <v>278</v>
      </c>
      <c r="B290" s="24" t="s">
        <v>3</v>
      </c>
      <c r="C290" s="10">
        <f>C291+C292+C293+C294</f>
        <v>-2404</v>
      </c>
      <c r="D290" s="10">
        <f t="shared" ref="D290:G290" si="487">D291+D292+D293+D294</f>
        <v>-664.2</v>
      </c>
      <c r="E290" s="10">
        <f t="shared" si="487"/>
        <v>-692.4</v>
      </c>
      <c r="F290" s="10">
        <f t="shared" si="487"/>
        <v>-634.5</v>
      </c>
      <c r="G290" s="10">
        <f t="shared" si="487"/>
        <v>-412.90000000000003</v>
      </c>
      <c r="H290" s="10">
        <f>H291+H292+H293+H294</f>
        <v>-3167.9000000000005</v>
      </c>
      <c r="I290" s="10">
        <f t="shared" ref="I290:L290" si="488">I291+I292+I293+I294</f>
        <v>-860.5</v>
      </c>
      <c r="J290" s="10">
        <f t="shared" si="488"/>
        <v>-825.4</v>
      </c>
      <c r="K290" s="10">
        <f t="shared" si="488"/>
        <v>-831.1</v>
      </c>
      <c r="L290" s="10">
        <f t="shared" si="488"/>
        <v>-650.9</v>
      </c>
      <c r="M290" s="10">
        <f>M291+M292+M293+M294</f>
        <v>-1510.8</v>
      </c>
      <c r="N290" s="10">
        <f t="shared" ref="N290:O290" si="489">N291+N292+N293+N294</f>
        <v>-549.70000000000005</v>
      </c>
      <c r="O290" s="10">
        <f t="shared" si="489"/>
        <v>-961.1</v>
      </c>
      <c r="P290" s="51">
        <v>278</v>
      </c>
    </row>
    <row r="291" spans="1:16" ht="12.75" customHeight="1" x14ac:dyDescent="0.2">
      <c r="A291" s="49">
        <v>279</v>
      </c>
      <c r="B291" s="25" t="s">
        <v>135</v>
      </c>
      <c r="C291" s="4">
        <f t="shared" ref="C291:C294" si="490">D291+E291+F291+G291</f>
        <v>-304</v>
      </c>
      <c r="D291" s="4">
        <v>-136.69999999999999</v>
      </c>
      <c r="E291" s="4">
        <v>-132</v>
      </c>
      <c r="F291" s="4">
        <v>-152</v>
      </c>
      <c r="G291" s="4">
        <v>116.7</v>
      </c>
      <c r="H291" s="4">
        <f t="shared" ref="H291:H294" si="491">I291+J291+K291+L291</f>
        <v>-356.09999999999997</v>
      </c>
      <c r="I291" s="3">
        <v>-124.1</v>
      </c>
      <c r="J291" s="3">
        <v>-96.8</v>
      </c>
      <c r="K291" s="3">
        <v>-139</v>
      </c>
      <c r="L291" s="3">
        <v>3.8</v>
      </c>
      <c r="M291" s="4">
        <f t="shared" ref="M291:M294" si="492">N291+O291</f>
        <v>-1.6000000000000227</v>
      </c>
      <c r="N291" s="3">
        <v>169.2</v>
      </c>
      <c r="O291" s="3">
        <v>-170.8</v>
      </c>
      <c r="P291" s="51">
        <v>279</v>
      </c>
    </row>
    <row r="292" spans="1:16" ht="12.75" customHeight="1" x14ac:dyDescent="0.2">
      <c r="A292" s="49">
        <v>280</v>
      </c>
      <c r="B292" s="25" t="s">
        <v>136</v>
      </c>
      <c r="C292" s="4">
        <f t="shared" si="490"/>
        <v>-237.7</v>
      </c>
      <c r="D292" s="4">
        <v>-129.9</v>
      </c>
      <c r="E292" s="4">
        <v>-41.1</v>
      </c>
      <c r="F292" s="4">
        <v>-33</v>
      </c>
      <c r="G292" s="4">
        <v>-33.700000000000003</v>
      </c>
      <c r="H292" s="4">
        <f t="shared" si="491"/>
        <v>-175.3</v>
      </c>
      <c r="I292" s="4">
        <v>-120.2</v>
      </c>
      <c r="J292" s="4">
        <v>-52.8</v>
      </c>
      <c r="K292" s="4">
        <v>-48.4</v>
      </c>
      <c r="L292" s="4">
        <v>46.1</v>
      </c>
      <c r="M292" s="4">
        <f t="shared" si="492"/>
        <v>-76.599999999999994</v>
      </c>
      <c r="N292" s="4">
        <v>-40.200000000000003</v>
      </c>
      <c r="O292" s="4">
        <v>-36.4</v>
      </c>
      <c r="P292" s="51">
        <v>280</v>
      </c>
    </row>
    <row r="293" spans="1:16" ht="12.75" customHeight="1" x14ac:dyDescent="0.2">
      <c r="A293" s="49">
        <v>281</v>
      </c>
      <c r="B293" s="25" t="s">
        <v>137</v>
      </c>
      <c r="C293" s="4">
        <f t="shared" si="490"/>
        <v>-324.5</v>
      </c>
      <c r="D293" s="4">
        <v>-76</v>
      </c>
      <c r="E293" s="4">
        <v>-82.6</v>
      </c>
      <c r="F293" s="4">
        <v>-85.6</v>
      </c>
      <c r="G293" s="4">
        <v>-80.3</v>
      </c>
      <c r="H293" s="4">
        <f t="shared" si="491"/>
        <v>-462.90000000000003</v>
      </c>
      <c r="I293" s="3">
        <v>-95.8</v>
      </c>
      <c r="J293" s="3">
        <v>-109.8</v>
      </c>
      <c r="K293" s="3">
        <v>-96.5</v>
      </c>
      <c r="L293" s="3">
        <v>-160.80000000000001</v>
      </c>
      <c r="M293" s="4">
        <f t="shared" si="492"/>
        <v>-188</v>
      </c>
      <c r="N293" s="3">
        <v>-88.5</v>
      </c>
      <c r="O293" s="3">
        <v>-99.5</v>
      </c>
      <c r="P293" s="51">
        <v>281</v>
      </c>
    </row>
    <row r="294" spans="1:16" ht="12.75" customHeight="1" x14ac:dyDescent="0.2">
      <c r="A294" s="49">
        <v>282</v>
      </c>
      <c r="B294" s="25" t="s">
        <v>138</v>
      </c>
      <c r="C294" s="4">
        <f t="shared" si="490"/>
        <v>-1537.7999999999997</v>
      </c>
      <c r="D294" s="3">
        <v>-321.60000000000002</v>
      </c>
      <c r="E294" s="3">
        <v>-436.7</v>
      </c>
      <c r="F294" s="3">
        <v>-363.9</v>
      </c>
      <c r="G294" s="3">
        <v>-415.6</v>
      </c>
      <c r="H294" s="4">
        <f t="shared" si="491"/>
        <v>-2173.6000000000004</v>
      </c>
      <c r="I294" s="3">
        <v>-520.4</v>
      </c>
      <c r="J294" s="3">
        <v>-566</v>
      </c>
      <c r="K294" s="3">
        <v>-547.20000000000005</v>
      </c>
      <c r="L294" s="3">
        <v>-540</v>
      </c>
      <c r="M294" s="4">
        <f t="shared" si="492"/>
        <v>-1244.5999999999999</v>
      </c>
      <c r="N294" s="3">
        <v>-590.20000000000005</v>
      </c>
      <c r="O294" s="3">
        <v>-654.4</v>
      </c>
      <c r="P294" s="51">
        <v>282</v>
      </c>
    </row>
    <row r="295" spans="1:16" ht="15" customHeight="1" x14ac:dyDescent="0.2">
      <c r="A295" s="49">
        <v>283</v>
      </c>
      <c r="B295" s="25" t="s">
        <v>140</v>
      </c>
      <c r="C295" s="4">
        <f>C296+C297</f>
        <v>0</v>
      </c>
      <c r="D295" s="4">
        <f t="shared" ref="D295:G295" si="493">D296+D297</f>
        <v>0</v>
      </c>
      <c r="E295" s="4">
        <f t="shared" si="493"/>
        <v>0</v>
      </c>
      <c r="F295" s="4">
        <f t="shared" si="493"/>
        <v>0</v>
      </c>
      <c r="G295" s="4">
        <f t="shared" si="493"/>
        <v>0</v>
      </c>
      <c r="H295" s="4">
        <f>H296+H297</f>
        <v>0</v>
      </c>
      <c r="I295" s="4">
        <f t="shared" ref="I295:L295" si="494">I296+I297</f>
        <v>0</v>
      </c>
      <c r="J295" s="4">
        <f t="shared" si="494"/>
        <v>0</v>
      </c>
      <c r="K295" s="4">
        <f t="shared" si="494"/>
        <v>0</v>
      </c>
      <c r="L295" s="4">
        <f t="shared" si="494"/>
        <v>0</v>
      </c>
      <c r="M295" s="4">
        <f>M296+M297</f>
        <v>0</v>
      </c>
      <c r="N295" s="4">
        <f t="shared" ref="N295:O295" si="495">N296+N297</f>
        <v>0</v>
      </c>
      <c r="O295" s="4">
        <f t="shared" si="495"/>
        <v>0</v>
      </c>
      <c r="P295" s="51">
        <v>283</v>
      </c>
    </row>
    <row r="296" spans="1:16" ht="12.75" customHeight="1" x14ac:dyDescent="0.2">
      <c r="A296" s="49">
        <v>284</v>
      </c>
      <c r="B296" s="24" t="s">
        <v>2</v>
      </c>
      <c r="C296" s="4">
        <f t="shared" ref="C296:C297" si="496">D296+E296+F296+G296</f>
        <v>0</v>
      </c>
      <c r="D296" s="4">
        <v>0</v>
      </c>
      <c r="E296" s="4">
        <v>0</v>
      </c>
      <c r="F296" s="4">
        <v>0</v>
      </c>
      <c r="G296" s="4">
        <v>0</v>
      </c>
      <c r="H296" s="4">
        <f t="shared" ref="H296:H297" si="497">I296+J296+K296+L296</f>
        <v>0</v>
      </c>
      <c r="I296" s="4">
        <v>0</v>
      </c>
      <c r="J296" s="4">
        <v>0</v>
      </c>
      <c r="K296" s="4">
        <v>0</v>
      </c>
      <c r="L296" s="4">
        <v>0</v>
      </c>
      <c r="M296" s="4">
        <f t="shared" ref="M296:M297" si="498">N296+O296</f>
        <v>0</v>
      </c>
      <c r="N296" s="4">
        <v>0</v>
      </c>
      <c r="O296" s="4">
        <v>0</v>
      </c>
      <c r="P296" s="51">
        <v>284</v>
      </c>
    </row>
    <row r="297" spans="1:16" ht="12.75" customHeight="1" x14ac:dyDescent="0.2">
      <c r="A297" s="49">
        <v>285</v>
      </c>
      <c r="B297" s="24" t="s">
        <v>3</v>
      </c>
      <c r="C297" s="4">
        <f t="shared" si="496"/>
        <v>0</v>
      </c>
      <c r="D297" s="4">
        <v>0</v>
      </c>
      <c r="E297" s="4">
        <v>0</v>
      </c>
      <c r="F297" s="4">
        <v>0</v>
      </c>
      <c r="G297" s="4">
        <v>0</v>
      </c>
      <c r="H297" s="4">
        <f t="shared" si="497"/>
        <v>0</v>
      </c>
      <c r="I297" s="4">
        <v>0</v>
      </c>
      <c r="J297" s="4">
        <v>0</v>
      </c>
      <c r="K297" s="4">
        <v>0</v>
      </c>
      <c r="L297" s="4">
        <v>0</v>
      </c>
      <c r="M297" s="4">
        <f t="shared" si="498"/>
        <v>0</v>
      </c>
      <c r="N297" s="4">
        <v>0</v>
      </c>
      <c r="O297" s="4">
        <v>0</v>
      </c>
      <c r="P297" s="51">
        <v>285</v>
      </c>
    </row>
    <row r="298" spans="1:16" ht="15" customHeight="1" x14ac:dyDescent="0.2">
      <c r="A298" s="49">
        <v>286</v>
      </c>
      <c r="B298" s="25" t="s">
        <v>141</v>
      </c>
      <c r="C298" s="53">
        <f>C299+C300</f>
        <v>-433.1</v>
      </c>
      <c r="D298" s="53">
        <f t="shared" ref="D298:G298" si="499">D299+D300</f>
        <v>-220.7</v>
      </c>
      <c r="E298" s="53">
        <f t="shared" si="499"/>
        <v>16</v>
      </c>
      <c r="F298" s="53">
        <f t="shared" si="499"/>
        <v>-217.10000000000002</v>
      </c>
      <c r="G298" s="53">
        <f t="shared" si="499"/>
        <v>-11.299999999999997</v>
      </c>
      <c r="H298" s="53">
        <f>H299+H300</f>
        <v>-426.09999999999997</v>
      </c>
      <c r="I298" s="55">
        <f t="shared" ref="I298:L298" si="500">I299+I300</f>
        <v>-261.60000000000002</v>
      </c>
      <c r="J298" s="55">
        <f t="shared" si="500"/>
        <v>37.399999999999991</v>
      </c>
      <c r="K298" s="55">
        <f t="shared" si="500"/>
        <v>-203.3</v>
      </c>
      <c r="L298" s="55">
        <f t="shared" si="500"/>
        <v>1.3999999999999915</v>
      </c>
      <c r="M298" s="53">
        <f>M299+M300</f>
        <v>-252.50000000000003</v>
      </c>
      <c r="N298" s="55">
        <f t="shared" ref="N298:O298" si="501">N299+N300</f>
        <v>-238.8</v>
      </c>
      <c r="O298" s="55">
        <f t="shared" si="501"/>
        <v>-13.700000000000003</v>
      </c>
      <c r="P298" s="51">
        <v>286</v>
      </c>
    </row>
    <row r="299" spans="1:16" ht="12.75" customHeight="1" x14ac:dyDescent="0.2">
      <c r="A299" s="49">
        <v>287</v>
      </c>
      <c r="B299" s="24" t="s">
        <v>2</v>
      </c>
      <c r="C299" s="4">
        <f>C302+C311</f>
        <v>246.50000000000003</v>
      </c>
      <c r="D299" s="4">
        <f t="shared" ref="D299:G300" si="502">D302+D311</f>
        <v>86.600000000000009</v>
      </c>
      <c r="E299" s="4">
        <f t="shared" si="502"/>
        <v>61</v>
      </c>
      <c r="F299" s="4">
        <f t="shared" si="502"/>
        <v>66.399999999999991</v>
      </c>
      <c r="G299" s="4">
        <f t="shared" si="502"/>
        <v>32.5</v>
      </c>
      <c r="H299" s="4">
        <f>H302+H311</f>
        <v>348.3</v>
      </c>
      <c r="I299" s="4">
        <f t="shared" ref="I299:L300" si="503">I302+I311</f>
        <v>64.7</v>
      </c>
      <c r="J299" s="4">
        <f t="shared" si="503"/>
        <v>83.899999999999991</v>
      </c>
      <c r="K299" s="4">
        <f t="shared" si="503"/>
        <v>118.3</v>
      </c>
      <c r="L299" s="4">
        <f t="shared" si="503"/>
        <v>81.399999999999991</v>
      </c>
      <c r="M299" s="4">
        <f>M302+M311</f>
        <v>156.20000000000002</v>
      </c>
      <c r="N299" s="4">
        <f t="shared" ref="N299:O300" si="504">N302+N311</f>
        <v>86.699999999999989</v>
      </c>
      <c r="O299" s="4">
        <f t="shared" si="504"/>
        <v>69.5</v>
      </c>
      <c r="P299" s="51">
        <v>287</v>
      </c>
    </row>
    <row r="300" spans="1:16" ht="12.75" customHeight="1" x14ac:dyDescent="0.2">
      <c r="A300" s="49">
        <v>288</v>
      </c>
      <c r="B300" s="24" t="s">
        <v>3</v>
      </c>
      <c r="C300" s="4">
        <f>C303+C312</f>
        <v>-679.6</v>
      </c>
      <c r="D300" s="4">
        <f t="shared" si="502"/>
        <v>-307.3</v>
      </c>
      <c r="E300" s="4">
        <f t="shared" si="502"/>
        <v>-45</v>
      </c>
      <c r="F300" s="4">
        <f t="shared" si="502"/>
        <v>-283.5</v>
      </c>
      <c r="G300" s="4">
        <f t="shared" si="502"/>
        <v>-43.8</v>
      </c>
      <c r="H300" s="4">
        <f>H303+H312</f>
        <v>-774.4</v>
      </c>
      <c r="I300" s="4">
        <f t="shared" si="503"/>
        <v>-326.3</v>
      </c>
      <c r="J300" s="4">
        <f t="shared" si="503"/>
        <v>-46.5</v>
      </c>
      <c r="K300" s="4">
        <f t="shared" si="503"/>
        <v>-321.60000000000002</v>
      </c>
      <c r="L300" s="4">
        <f t="shared" si="503"/>
        <v>-80</v>
      </c>
      <c r="M300" s="4">
        <f>M303+M312</f>
        <v>-408.70000000000005</v>
      </c>
      <c r="N300" s="4">
        <f t="shared" si="504"/>
        <v>-325.5</v>
      </c>
      <c r="O300" s="4">
        <f t="shared" si="504"/>
        <v>-83.2</v>
      </c>
      <c r="P300" s="51">
        <v>288</v>
      </c>
    </row>
    <row r="301" spans="1:16" ht="15" customHeight="1" x14ac:dyDescent="0.2">
      <c r="A301" s="49">
        <v>289</v>
      </c>
      <c r="B301" s="25" t="s">
        <v>142</v>
      </c>
      <c r="C301" s="4">
        <f>C302+C303</f>
        <v>10</v>
      </c>
      <c r="D301" s="4">
        <f t="shared" ref="D301:G301" si="505">D302+D303</f>
        <v>0.3</v>
      </c>
      <c r="E301" s="4">
        <f t="shared" si="505"/>
        <v>6.3</v>
      </c>
      <c r="F301" s="4">
        <f t="shared" si="505"/>
        <v>2</v>
      </c>
      <c r="G301" s="4">
        <f t="shared" si="505"/>
        <v>1.4</v>
      </c>
      <c r="H301" s="4">
        <f>H302+H303</f>
        <v>5.4</v>
      </c>
      <c r="I301" s="4">
        <f t="shared" ref="I301:L301" si="506">I302+I303</f>
        <v>0.5</v>
      </c>
      <c r="J301" s="4">
        <f t="shared" si="506"/>
        <v>1.1000000000000001</v>
      </c>
      <c r="K301" s="4">
        <f t="shared" si="506"/>
        <v>1.5</v>
      </c>
      <c r="L301" s="4">
        <f t="shared" si="506"/>
        <v>2.2999999999999998</v>
      </c>
      <c r="M301" s="4">
        <f>M302+M303</f>
        <v>2.5</v>
      </c>
      <c r="N301" s="4">
        <f t="shared" ref="N301:O301" si="507">N302+N303</f>
        <v>1</v>
      </c>
      <c r="O301" s="4">
        <f t="shared" si="507"/>
        <v>1.5</v>
      </c>
      <c r="P301" s="51">
        <v>289</v>
      </c>
    </row>
    <row r="302" spans="1:16" ht="12.75" customHeight="1" x14ac:dyDescent="0.2">
      <c r="A302" s="49">
        <v>290</v>
      </c>
      <c r="B302" s="24" t="s">
        <v>2</v>
      </c>
      <c r="C302" s="4">
        <f>C308</f>
        <v>10</v>
      </c>
      <c r="D302" s="4">
        <f t="shared" ref="D302:G302" si="508">D308</f>
        <v>0.3</v>
      </c>
      <c r="E302" s="4">
        <f t="shared" si="508"/>
        <v>6.3</v>
      </c>
      <c r="F302" s="4">
        <f t="shared" si="508"/>
        <v>2</v>
      </c>
      <c r="G302" s="4">
        <f t="shared" si="508"/>
        <v>1.4</v>
      </c>
      <c r="H302" s="4">
        <f>H308</f>
        <v>5.4</v>
      </c>
      <c r="I302" s="4">
        <f t="shared" ref="I302:L302" si="509">I308</f>
        <v>0.5</v>
      </c>
      <c r="J302" s="4">
        <f t="shared" si="509"/>
        <v>1.1000000000000001</v>
      </c>
      <c r="K302" s="4">
        <f t="shared" si="509"/>
        <v>1.5</v>
      </c>
      <c r="L302" s="4">
        <f t="shared" si="509"/>
        <v>2.2999999999999998</v>
      </c>
      <c r="M302" s="4">
        <f>M308</f>
        <v>2.5</v>
      </c>
      <c r="N302" s="4">
        <f t="shared" ref="N302:O302" si="510">N308</f>
        <v>1</v>
      </c>
      <c r="O302" s="4">
        <f t="shared" si="510"/>
        <v>1.5</v>
      </c>
      <c r="P302" s="51">
        <v>290</v>
      </c>
    </row>
    <row r="303" spans="1:16" ht="12.75" customHeight="1" x14ac:dyDescent="0.2">
      <c r="A303" s="49">
        <v>291</v>
      </c>
      <c r="B303" s="24" t="s">
        <v>3</v>
      </c>
      <c r="C303" s="10">
        <f>C304+C305+C306+C309</f>
        <v>0</v>
      </c>
      <c r="D303" s="10">
        <f t="shared" ref="D303:G303" si="511">D304+D305+D306+D309</f>
        <v>0</v>
      </c>
      <c r="E303" s="10">
        <f t="shared" si="511"/>
        <v>0</v>
      </c>
      <c r="F303" s="10">
        <f t="shared" si="511"/>
        <v>0</v>
      </c>
      <c r="G303" s="10">
        <f t="shared" si="511"/>
        <v>0</v>
      </c>
      <c r="H303" s="10">
        <f>H304+H305+H306+H309</f>
        <v>0</v>
      </c>
      <c r="I303" s="10">
        <f t="shared" ref="I303:L303" si="512">I304+I305+I306+I309</f>
        <v>0</v>
      </c>
      <c r="J303" s="10">
        <f t="shared" si="512"/>
        <v>0</v>
      </c>
      <c r="K303" s="10">
        <f t="shared" si="512"/>
        <v>0</v>
      </c>
      <c r="L303" s="10">
        <f t="shared" si="512"/>
        <v>0</v>
      </c>
      <c r="M303" s="10">
        <f>M304+M305+M306+M309</f>
        <v>0</v>
      </c>
      <c r="N303" s="10">
        <f t="shared" ref="N303:O303" si="513">N304+N305+N306+N309</f>
        <v>0</v>
      </c>
      <c r="O303" s="10">
        <f t="shared" si="513"/>
        <v>0</v>
      </c>
      <c r="P303" s="51">
        <v>291</v>
      </c>
    </row>
    <row r="304" spans="1:16" ht="14.1" customHeight="1" x14ac:dyDescent="0.2">
      <c r="A304" s="49">
        <v>292</v>
      </c>
      <c r="B304" s="25" t="s">
        <v>143</v>
      </c>
      <c r="C304" s="4">
        <f t="shared" ref="C304:C306" si="514">D304+E304+F304+G304</f>
        <v>0</v>
      </c>
      <c r="D304" s="4">
        <v>0</v>
      </c>
      <c r="E304" s="4">
        <v>0</v>
      </c>
      <c r="F304" s="4">
        <v>0</v>
      </c>
      <c r="G304" s="4">
        <v>0</v>
      </c>
      <c r="H304" s="4">
        <f t="shared" ref="H304:H306" si="515">I304+J304+K304+L304</f>
        <v>0</v>
      </c>
      <c r="I304" s="4">
        <v>0</v>
      </c>
      <c r="J304" s="4">
        <v>0</v>
      </c>
      <c r="K304" s="4">
        <v>0</v>
      </c>
      <c r="L304" s="4">
        <v>0</v>
      </c>
      <c r="M304" s="4">
        <f t="shared" ref="M304:M306" si="516">N304+O304</f>
        <v>0</v>
      </c>
      <c r="N304" s="4">
        <v>0</v>
      </c>
      <c r="O304" s="4">
        <v>0</v>
      </c>
      <c r="P304" s="51">
        <v>292</v>
      </c>
    </row>
    <row r="305" spans="1:142" ht="14.1" customHeight="1" x14ac:dyDescent="0.2">
      <c r="A305" s="49">
        <v>293</v>
      </c>
      <c r="B305" s="25" t="s">
        <v>144</v>
      </c>
      <c r="C305" s="4">
        <f t="shared" si="514"/>
        <v>0</v>
      </c>
      <c r="D305" s="4">
        <v>0</v>
      </c>
      <c r="E305" s="4">
        <v>0</v>
      </c>
      <c r="F305" s="4">
        <v>0</v>
      </c>
      <c r="G305" s="4">
        <v>0</v>
      </c>
      <c r="H305" s="4">
        <f t="shared" si="515"/>
        <v>0</v>
      </c>
      <c r="I305" s="4">
        <v>0</v>
      </c>
      <c r="J305" s="4">
        <v>0</v>
      </c>
      <c r="K305" s="4">
        <v>0</v>
      </c>
      <c r="L305" s="4">
        <v>0</v>
      </c>
      <c r="M305" s="4">
        <f t="shared" si="516"/>
        <v>0</v>
      </c>
      <c r="N305" s="4">
        <v>0</v>
      </c>
      <c r="O305" s="4">
        <v>0</v>
      </c>
      <c r="P305" s="51">
        <v>293</v>
      </c>
    </row>
    <row r="306" spans="1:142" ht="14.1" customHeight="1" x14ac:dyDescent="0.2">
      <c r="A306" s="49">
        <v>294</v>
      </c>
      <c r="B306" s="25" t="s">
        <v>145</v>
      </c>
      <c r="C306" s="4">
        <f t="shared" si="514"/>
        <v>0</v>
      </c>
      <c r="D306" s="4">
        <v>0</v>
      </c>
      <c r="E306" s="4">
        <v>0</v>
      </c>
      <c r="F306" s="4">
        <v>0</v>
      </c>
      <c r="G306" s="4">
        <v>0</v>
      </c>
      <c r="H306" s="4">
        <f t="shared" si="515"/>
        <v>0</v>
      </c>
      <c r="I306" s="4">
        <v>0</v>
      </c>
      <c r="J306" s="4">
        <v>0</v>
      </c>
      <c r="K306" s="4">
        <v>0</v>
      </c>
      <c r="L306" s="4">
        <v>0</v>
      </c>
      <c r="M306" s="4">
        <f t="shared" si="516"/>
        <v>0</v>
      </c>
      <c r="N306" s="4">
        <v>0</v>
      </c>
      <c r="O306" s="4">
        <v>0</v>
      </c>
      <c r="P306" s="51">
        <v>294</v>
      </c>
    </row>
    <row r="307" spans="1:142" ht="14.1" customHeight="1" x14ac:dyDescent="0.2">
      <c r="A307" s="49">
        <v>295</v>
      </c>
      <c r="B307" s="25" t="s">
        <v>146</v>
      </c>
      <c r="C307" s="4">
        <f>C308+C309</f>
        <v>10</v>
      </c>
      <c r="D307" s="4">
        <f t="shared" ref="D307:G307" si="517">D308+D309</f>
        <v>0.3</v>
      </c>
      <c r="E307" s="4">
        <f t="shared" si="517"/>
        <v>6.3</v>
      </c>
      <c r="F307" s="4">
        <f t="shared" si="517"/>
        <v>2</v>
      </c>
      <c r="G307" s="4">
        <f t="shared" si="517"/>
        <v>1.4</v>
      </c>
      <c r="H307" s="4">
        <f>H308+H309</f>
        <v>5.4</v>
      </c>
      <c r="I307" s="4">
        <f t="shared" ref="I307:L307" si="518">I308+I309</f>
        <v>0.5</v>
      </c>
      <c r="J307" s="4">
        <f t="shared" si="518"/>
        <v>1.1000000000000001</v>
      </c>
      <c r="K307" s="4">
        <f t="shared" si="518"/>
        <v>1.5</v>
      </c>
      <c r="L307" s="4">
        <f t="shared" si="518"/>
        <v>2.2999999999999998</v>
      </c>
      <c r="M307" s="4">
        <f>M308+M309</f>
        <v>2.5</v>
      </c>
      <c r="N307" s="4">
        <f t="shared" ref="N307:O307" si="519">N308+N309</f>
        <v>1</v>
      </c>
      <c r="O307" s="4">
        <f t="shared" si="519"/>
        <v>1.5</v>
      </c>
      <c r="P307" s="51">
        <v>295</v>
      </c>
    </row>
    <row r="308" spans="1:142" ht="12.75" customHeight="1" x14ac:dyDescent="0.2">
      <c r="A308" s="49">
        <v>296</v>
      </c>
      <c r="B308" s="24" t="s">
        <v>2</v>
      </c>
      <c r="C308" s="4">
        <f t="shared" ref="C308:C309" si="520">D308+E308+F308+G308</f>
        <v>10</v>
      </c>
      <c r="D308" s="9">
        <v>0.3</v>
      </c>
      <c r="E308" s="9">
        <v>6.3</v>
      </c>
      <c r="F308" s="9">
        <v>2</v>
      </c>
      <c r="G308" s="9">
        <v>1.4</v>
      </c>
      <c r="H308" s="4">
        <f t="shared" ref="H308:H309" si="521">I308+J308+K308+L308</f>
        <v>5.4</v>
      </c>
      <c r="I308" s="3">
        <v>0.5</v>
      </c>
      <c r="J308" s="3">
        <v>1.1000000000000001</v>
      </c>
      <c r="K308" s="3">
        <v>1.5</v>
      </c>
      <c r="L308" s="3">
        <v>2.2999999999999998</v>
      </c>
      <c r="M308" s="4">
        <f t="shared" ref="M308:M309" si="522">N308+O308</f>
        <v>2.5</v>
      </c>
      <c r="N308" s="3">
        <v>1</v>
      </c>
      <c r="O308" s="3">
        <v>1.5</v>
      </c>
      <c r="P308" s="51">
        <v>296</v>
      </c>
      <c r="EL308" s="38">
        <v>160.1</v>
      </c>
    </row>
    <row r="309" spans="1:142" ht="12.75" customHeight="1" x14ac:dyDescent="0.2">
      <c r="A309" s="49">
        <v>297</v>
      </c>
      <c r="B309" s="24" t="s">
        <v>3</v>
      </c>
      <c r="C309" s="4">
        <f t="shared" si="520"/>
        <v>0</v>
      </c>
      <c r="D309" s="4">
        <v>0</v>
      </c>
      <c r="E309" s="4">
        <v>0</v>
      </c>
      <c r="F309" s="4">
        <v>0</v>
      </c>
      <c r="G309" s="4">
        <v>0</v>
      </c>
      <c r="H309" s="4">
        <f t="shared" si="521"/>
        <v>0</v>
      </c>
      <c r="I309" s="4">
        <v>0</v>
      </c>
      <c r="J309" s="4">
        <v>0</v>
      </c>
      <c r="K309" s="4">
        <v>0</v>
      </c>
      <c r="L309" s="4">
        <v>0</v>
      </c>
      <c r="M309" s="4">
        <f t="shared" si="522"/>
        <v>0</v>
      </c>
      <c r="N309" s="4">
        <v>0</v>
      </c>
      <c r="O309" s="4">
        <v>0</v>
      </c>
      <c r="P309" s="51">
        <v>297</v>
      </c>
    </row>
    <row r="310" spans="1:142" ht="14.1" customHeight="1" x14ac:dyDescent="0.2">
      <c r="A310" s="49">
        <v>298</v>
      </c>
      <c r="B310" s="25" t="s">
        <v>147</v>
      </c>
      <c r="C310" s="4">
        <f>C311+C312</f>
        <v>-443.1</v>
      </c>
      <c r="D310" s="4">
        <f t="shared" ref="D310:G310" si="523">D311+D312</f>
        <v>-221</v>
      </c>
      <c r="E310" s="4">
        <f t="shared" si="523"/>
        <v>9.7000000000000028</v>
      </c>
      <c r="F310" s="4">
        <f t="shared" si="523"/>
        <v>-219.10000000000002</v>
      </c>
      <c r="G310" s="4">
        <f t="shared" si="523"/>
        <v>-12.7</v>
      </c>
      <c r="H310" s="4">
        <f>H311+H312</f>
        <v>-431.49999999999994</v>
      </c>
      <c r="I310" s="4">
        <f t="shared" ref="I310:L310" si="524">I311+I312</f>
        <v>-262.10000000000002</v>
      </c>
      <c r="J310" s="4">
        <f t="shared" si="524"/>
        <v>36.299999999999997</v>
      </c>
      <c r="K310" s="4">
        <f t="shared" si="524"/>
        <v>-204.8</v>
      </c>
      <c r="L310" s="4">
        <f t="shared" si="524"/>
        <v>-0.90000000000000568</v>
      </c>
      <c r="M310" s="4">
        <f>M311+M312</f>
        <v>-255.00000000000003</v>
      </c>
      <c r="N310" s="4">
        <f t="shared" ref="N310:O310" si="525">N311+N312</f>
        <v>-239.8</v>
      </c>
      <c r="O310" s="4">
        <f t="shared" si="525"/>
        <v>-15.200000000000003</v>
      </c>
      <c r="P310" s="51">
        <v>298</v>
      </c>
    </row>
    <row r="311" spans="1:142" ht="12.75" customHeight="1" x14ac:dyDescent="0.2">
      <c r="A311" s="49">
        <v>299</v>
      </c>
      <c r="B311" s="24" t="s">
        <v>2</v>
      </c>
      <c r="C311" s="4">
        <f>C314+C335</f>
        <v>236.50000000000003</v>
      </c>
      <c r="D311" s="4">
        <f t="shared" ref="D311:G312" si="526">D314+D335</f>
        <v>86.300000000000011</v>
      </c>
      <c r="E311" s="4">
        <f t="shared" si="526"/>
        <v>54.7</v>
      </c>
      <c r="F311" s="4">
        <f t="shared" si="526"/>
        <v>64.399999999999991</v>
      </c>
      <c r="G311" s="4">
        <f t="shared" si="526"/>
        <v>31.099999999999998</v>
      </c>
      <c r="H311" s="4">
        <f>H314+H335</f>
        <v>342.90000000000003</v>
      </c>
      <c r="I311" s="4">
        <f t="shared" ref="I311:L312" si="527">I314+I335</f>
        <v>64.2</v>
      </c>
      <c r="J311" s="4">
        <f t="shared" si="527"/>
        <v>82.8</v>
      </c>
      <c r="K311" s="4">
        <f t="shared" si="527"/>
        <v>116.8</v>
      </c>
      <c r="L311" s="4">
        <f t="shared" si="527"/>
        <v>79.099999999999994</v>
      </c>
      <c r="M311" s="4">
        <f>M314+M335</f>
        <v>153.70000000000002</v>
      </c>
      <c r="N311" s="4">
        <f t="shared" ref="N311:O312" si="528">N314+N335</f>
        <v>85.699999999999989</v>
      </c>
      <c r="O311" s="4">
        <f t="shared" si="528"/>
        <v>68</v>
      </c>
      <c r="P311" s="51">
        <v>299</v>
      </c>
    </row>
    <row r="312" spans="1:142" ht="12.75" customHeight="1" x14ac:dyDescent="0.2">
      <c r="A312" s="49">
        <v>300</v>
      </c>
      <c r="B312" s="24" t="s">
        <v>3</v>
      </c>
      <c r="C312" s="4">
        <f>C315+C336</f>
        <v>-679.6</v>
      </c>
      <c r="D312" s="4">
        <f t="shared" si="526"/>
        <v>-307.3</v>
      </c>
      <c r="E312" s="4">
        <f t="shared" si="526"/>
        <v>-45</v>
      </c>
      <c r="F312" s="4">
        <f t="shared" si="526"/>
        <v>-283.5</v>
      </c>
      <c r="G312" s="4">
        <f t="shared" si="526"/>
        <v>-43.8</v>
      </c>
      <c r="H312" s="4">
        <f>H315+H336</f>
        <v>-774.4</v>
      </c>
      <c r="I312" s="4">
        <f t="shared" si="527"/>
        <v>-326.3</v>
      </c>
      <c r="J312" s="4">
        <f t="shared" si="527"/>
        <v>-46.5</v>
      </c>
      <c r="K312" s="4">
        <f t="shared" si="527"/>
        <v>-321.60000000000002</v>
      </c>
      <c r="L312" s="4">
        <f t="shared" si="527"/>
        <v>-80</v>
      </c>
      <c r="M312" s="4">
        <f>M315+M336</f>
        <v>-408.70000000000005</v>
      </c>
      <c r="N312" s="4">
        <f t="shared" si="528"/>
        <v>-325.5</v>
      </c>
      <c r="O312" s="4">
        <f t="shared" si="528"/>
        <v>-83.2</v>
      </c>
      <c r="P312" s="51">
        <v>300</v>
      </c>
    </row>
    <row r="313" spans="1:142" ht="14.1" customHeight="1" x14ac:dyDescent="0.2">
      <c r="A313" s="49">
        <v>301</v>
      </c>
      <c r="B313" s="25" t="s">
        <v>148</v>
      </c>
      <c r="C313" s="4">
        <f>C314+C315</f>
        <v>-466</v>
      </c>
      <c r="D313" s="4">
        <f t="shared" ref="D313:G313" si="529">D314+D315</f>
        <v>-226.4</v>
      </c>
      <c r="E313" s="4">
        <f t="shared" si="529"/>
        <v>6.1000000000000014</v>
      </c>
      <c r="F313" s="4">
        <f t="shared" si="529"/>
        <v>-224.7</v>
      </c>
      <c r="G313" s="4">
        <f t="shared" si="529"/>
        <v>-21</v>
      </c>
      <c r="H313" s="4">
        <f>H314+H315</f>
        <v>-455.59999999999997</v>
      </c>
      <c r="I313" s="4">
        <f t="shared" ref="I313:L313" si="530">I314+I315</f>
        <v>-267.5</v>
      </c>
      <c r="J313" s="4">
        <f t="shared" si="530"/>
        <v>30.700000000000003</v>
      </c>
      <c r="K313" s="4">
        <f t="shared" si="530"/>
        <v>-210.3</v>
      </c>
      <c r="L313" s="4">
        <f t="shared" si="530"/>
        <v>-8.5</v>
      </c>
      <c r="M313" s="4">
        <f>M314+M315</f>
        <v>-268.90000000000003</v>
      </c>
      <c r="N313" s="4">
        <f t="shared" ref="N313:O313" si="531">N314+N315</f>
        <v>-247.8</v>
      </c>
      <c r="O313" s="4">
        <f t="shared" si="531"/>
        <v>-21.100000000000009</v>
      </c>
      <c r="P313" s="51">
        <v>301</v>
      </c>
    </row>
    <row r="314" spans="1:142" ht="12.75" customHeight="1" x14ac:dyDescent="0.2">
      <c r="A314" s="49">
        <v>302</v>
      </c>
      <c r="B314" s="24" t="s">
        <v>2</v>
      </c>
      <c r="C314" s="4">
        <f>C317+C320+C325+C332</f>
        <v>213.60000000000002</v>
      </c>
      <c r="D314" s="4">
        <f t="shared" ref="D314:G314" si="532">D317+D320+D325+D332</f>
        <v>80.900000000000006</v>
      </c>
      <c r="E314" s="4">
        <f t="shared" si="532"/>
        <v>51.1</v>
      </c>
      <c r="F314" s="4">
        <f t="shared" si="532"/>
        <v>58.8</v>
      </c>
      <c r="G314" s="4">
        <f t="shared" si="532"/>
        <v>22.799999999999997</v>
      </c>
      <c r="H314" s="4">
        <f>H317+H320+H325+H332</f>
        <v>318.8</v>
      </c>
      <c r="I314" s="4">
        <f t="shared" ref="I314:L314" si="533">I317+I320+I325+I332</f>
        <v>58.8</v>
      </c>
      <c r="J314" s="4">
        <f t="shared" si="533"/>
        <v>77.2</v>
      </c>
      <c r="K314" s="4">
        <f t="shared" si="533"/>
        <v>111.3</v>
      </c>
      <c r="L314" s="4">
        <f t="shared" si="533"/>
        <v>71.5</v>
      </c>
      <c r="M314" s="4">
        <f>M317+M320+M325+M332</f>
        <v>139.80000000000001</v>
      </c>
      <c r="N314" s="4">
        <f t="shared" ref="N314:O314" si="534">N317+N320+N325+N332</f>
        <v>77.699999999999989</v>
      </c>
      <c r="O314" s="4">
        <f t="shared" si="534"/>
        <v>62.099999999999994</v>
      </c>
      <c r="P314" s="51">
        <v>302</v>
      </c>
    </row>
    <row r="315" spans="1:142" ht="12.75" customHeight="1" x14ac:dyDescent="0.2">
      <c r="A315" s="49">
        <v>303</v>
      </c>
      <c r="B315" s="24" t="s">
        <v>3</v>
      </c>
      <c r="C315" s="4">
        <f>C318+C321+C328+C333</f>
        <v>-679.6</v>
      </c>
      <c r="D315" s="4">
        <f t="shared" ref="D315:G315" si="535">D318+D321+D328+D333</f>
        <v>-307.3</v>
      </c>
      <c r="E315" s="4">
        <f t="shared" si="535"/>
        <v>-45</v>
      </c>
      <c r="F315" s="4">
        <f t="shared" si="535"/>
        <v>-283.5</v>
      </c>
      <c r="G315" s="4">
        <f t="shared" si="535"/>
        <v>-43.8</v>
      </c>
      <c r="H315" s="4">
        <f>H318+H321+H328+H333</f>
        <v>-774.4</v>
      </c>
      <c r="I315" s="4">
        <f t="shared" ref="I315:L315" si="536">I318+I321+I328+I333</f>
        <v>-326.3</v>
      </c>
      <c r="J315" s="4">
        <f t="shared" si="536"/>
        <v>-46.5</v>
      </c>
      <c r="K315" s="4">
        <f t="shared" si="536"/>
        <v>-321.60000000000002</v>
      </c>
      <c r="L315" s="4">
        <f t="shared" si="536"/>
        <v>-80</v>
      </c>
      <c r="M315" s="4">
        <f>M318+M321+M328+M333</f>
        <v>-408.70000000000005</v>
      </c>
      <c r="N315" s="4">
        <f t="shared" ref="N315:O315" si="537">N318+N321+N328+N333</f>
        <v>-325.5</v>
      </c>
      <c r="O315" s="4">
        <f t="shared" si="537"/>
        <v>-83.2</v>
      </c>
      <c r="P315" s="51">
        <v>303</v>
      </c>
    </row>
    <row r="316" spans="1:142" ht="12.95" customHeight="1" x14ac:dyDescent="0.2">
      <c r="A316" s="49">
        <v>304</v>
      </c>
      <c r="B316" s="25" t="s">
        <v>149</v>
      </c>
      <c r="C316" s="4">
        <f>C317+C318</f>
        <v>0</v>
      </c>
      <c r="D316" s="4">
        <f t="shared" ref="D316:G316" si="538">D317+D318</f>
        <v>0</v>
      </c>
      <c r="E316" s="4">
        <f t="shared" si="538"/>
        <v>0</v>
      </c>
      <c r="F316" s="4">
        <f t="shared" si="538"/>
        <v>0</v>
      </c>
      <c r="G316" s="4">
        <f t="shared" si="538"/>
        <v>0</v>
      </c>
      <c r="H316" s="4">
        <f>H317+H318</f>
        <v>0</v>
      </c>
      <c r="I316" s="4">
        <f t="shared" ref="I316:L316" si="539">I317+I318</f>
        <v>0</v>
      </c>
      <c r="J316" s="4">
        <f t="shared" si="539"/>
        <v>0</v>
      </c>
      <c r="K316" s="4">
        <f t="shared" si="539"/>
        <v>0</v>
      </c>
      <c r="L316" s="4">
        <f t="shared" si="539"/>
        <v>0</v>
      </c>
      <c r="M316" s="4">
        <f>M317+M318</f>
        <v>12.1</v>
      </c>
      <c r="N316" s="4">
        <f t="shared" ref="N316:O316" si="540">N317+N318</f>
        <v>5.8</v>
      </c>
      <c r="O316" s="4">
        <f t="shared" si="540"/>
        <v>6.3</v>
      </c>
      <c r="P316" s="51">
        <v>304</v>
      </c>
    </row>
    <row r="317" spans="1:142" ht="12.75" customHeight="1" x14ac:dyDescent="0.2">
      <c r="A317" s="49">
        <v>305</v>
      </c>
      <c r="B317" s="24" t="s">
        <v>2</v>
      </c>
      <c r="C317" s="4">
        <f t="shared" ref="C317:C318" si="541">D317+E317+F317+G317</f>
        <v>0</v>
      </c>
      <c r="D317" s="4">
        <v>0</v>
      </c>
      <c r="E317" s="4">
        <v>0</v>
      </c>
      <c r="F317" s="4">
        <v>0</v>
      </c>
      <c r="G317" s="4">
        <v>0</v>
      </c>
      <c r="H317" s="4">
        <f t="shared" ref="H317:H318" si="542">I317+J317+K317+L317</f>
        <v>0</v>
      </c>
      <c r="I317" s="4">
        <v>0</v>
      </c>
      <c r="J317" s="4">
        <v>0</v>
      </c>
      <c r="K317" s="4">
        <v>0</v>
      </c>
      <c r="L317" s="4">
        <v>0</v>
      </c>
      <c r="M317" s="4">
        <f t="shared" ref="M317:M318" si="543">N317+O317</f>
        <v>12.1</v>
      </c>
      <c r="N317" s="4">
        <v>5.8</v>
      </c>
      <c r="O317" s="4">
        <v>6.3</v>
      </c>
      <c r="P317" s="51">
        <v>305</v>
      </c>
    </row>
    <row r="318" spans="1:142" ht="12.75" customHeight="1" x14ac:dyDescent="0.2">
      <c r="A318" s="49">
        <v>306</v>
      </c>
      <c r="B318" s="24" t="s">
        <v>3</v>
      </c>
      <c r="C318" s="4">
        <f t="shared" si="541"/>
        <v>0</v>
      </c>
      <c r="D318" s="4">
        <v>0</v>
      </c>
      <c r="E318" s="4">
        <v>0</v>
      </c>
      <c r="F318" s="4">
        <v>0</v>
      </c>
      <c r="G318" s="4">
        <v>0</v>
      </c>
      <c r="H318" s="4">
        <f t="shared" si="542"/>
        <v>0</v>
      </c>
      <c r="I318" s="4">
        <v>0</v>
      </c>
      <c r="J318" s="4">
        <v>0</v>
      </c>
      <c r="K318" s="4">
        <v>0</v>
      </c>
      <c r="L318" s="4">
        <v>0</v>
      </c>
      <c r="M318" s="4">
        <f t="shared" si="543"/>
        <v>0</v>
      </c>
      <c r="N318" s="4">
        <v>0</v>
      </c>
      <c r="O318" s="4">
        <v>0</v>
      </c>
      <c r="P318" s="51">
        <v>306</v>
      </c>
    </row>
    <row r="319" spans="1:142" ht="12.95" customHeight="1" x14ac:dyDescent="0.2">
      <c r="A319" s="49">
        <v>307</v>
      </c>
      <c r="B319" s="25" t="s">
        <v>150</v>
      </c>
      <c r="C319" s="4">
        <f>C320+C321</f>
        <v>-594.90000000000009</v>
      </c>
      <c r="D319" s="4">
        <f t="shared" ref="D319:G319" si="544">D320+D321</f>
        <v>-258.70000000000005</v>
      </c>
      <c r="E319" s="4">
        <f t="shared" si="544"/>
        <v>-17.399999999999999</v>
      </c>
      <c r="F319" s="4">
        <f t="shared" si="544"/>
        <v>-257.39999999999998</v>
      </c>
      <c r="G319" s="4">
        <f t="shared" si="544"/>
        <v>-61.400000000000006</v>
      </c>
      <c r="H319" s="4">
        <f>H320+H321</f>
        <v>-627</v>
      </c>
      <c r="I319" s="4">
        <f t="shared" ref="I319:L319" si="545">I320+I321</f>
        <v>-296.89999999999998</v>
      </c>
      <c r="J319" s="4">
        <f t="shared" si="545"/>
        <v>-4.6000000000000014</v>
      </c>
      <c r="K319" s="4">
        <f t="shared" si="545"/>
        <v>-275.3</v>
      </c>
      <c r="L319" s="4">
        <f t="shared" si="545"/>
        <v>-50.2</v>
      </c>
      <c r="M319" s="4">
        <f>M320+M321</f>
        <v>-366.00000000000006</v>
      </c>
      <c r="N319" s="4">
        <f t="shared" ref="N319:O319" si="546">N320+N321</f>
        <v>-298.5</v>
      </c>
      <c r="O319" s="4">
        <f t="shared" si="546"/>
        <v>-67.5</v>
      </c>
      <c r="P319" s="51">
        <v>307</v>
      </c>
    </row>
    <row r="320" spans="1:142" ht="12.75" customHeight="1" x14ac:dyDescent="0.2">
      <c r="A320" s="49">
        <v>308</v>
      </c>
      <c r="B320" s="24" t="s">
        <v>2</v>
      </c>
      <c r="C320" s="4">
        <f t="shared" ref="C320" si="547">D320+E320+F320+G320</f>
        <v>7.7999999999999972</v>
      </c>
      <c r="D320" s="4">
        <v>29.4</v>
      </c>
      <c r="E320" s="4">
        <v>7.4</v>
      </c>
      <c r="F320" s="4">
        <v>7.6</v>
      </c>
      <c r="G320" s="4">
        <v>-36.6</v>
      </c>
      <c r="H320" s="4">
        <f t="shared" ref="H320" si="548">I320+J320+K320+L320</f>
        <v>72.100000000000009</v>
      </c>
      <c r="I320" s="4">
        <v>10.6</v>
      </c>
      <c r="J320" s="4">
        <v>25.4</v>
      </c>
      <c r="K320" s="4">
        <v>28.2</v>
      </c>
      <c r="L320" s="4">
        <v>7.9</v>
      </c>
      <c r="M320" s="4">
        <f>N320+O320</f>
        <v>-11.299999999999999</v>
      </c>
      <c r="N320" s="4">
        <v>5.0999999999999996</v>
      </c>
      <c r="O320" s="4">
        <v>-16.399999999999999</v>
      </c>
      <c r="P320" s="51">
        <v>308</v>
      </c>
    </row>
    <row r="321" spans="1:16" ht="12.75" customHeight="1" x14ac:dyDescent="0.2">
      <c r="A321" s="49">
        <v>309</v>
      </c>
      <c r="B321" s="24" t="s">
        <v>3</v>
      </c>
      <c r="C321" s="4">
        <f>C322+C323</f>
        <v>-602.70000000000005</v>
      </c>
      <c r="D321" s="4">
        <f t="shared" ref="D321:G321" si="549">D322+D323</f>
        <v>-288.10000000000002</v>
      </c>
      <c r="E321" s="4">
        <f t="shared" si="549"/>
        <v>-24.8</v>
      </c>
      <c r="F321" s="4">
        <f t="shared" si="549"/>
        <v>-265</v>
      </c>
      <c r="G321" s="4">
        <f t="shared" si="549"/>
        <v>-24.8</v>
      </c>
      <c r="H321" s="4">
        <f>H322+H323</f>
        <v>-699.1</v>
      </c>
      <c r="I321" s="4">
        <f t="shared" ref="I321:L321" si="550">I322+I323</f>
        <v>-307.5</v>
      </c>
      <c r="J321" s="4">
        <f t="shared" si="550"/>
        <v>-30</v>
      </c>
      <c r="K321" s="4">
        <f t="shared" si="550"/>
        <v>-303.5</v>
      </c>
      <c r="L321" s="4">
        <f t="shared" si="550"/>
        <v>-58.1</v>
      </c>
      <c r="M321" s="4">
        <f>M322+M323</f>
        <v>-354.70000000000005</v>
      </c>
      <c r="N321" s="4">
        <f t="shared" ref="N321:O321" si="551">N322+N323</f>
        <v>-303.60000000000002</v>
      </c>
      <c r="O321" s="4">
        <f t="shared" si="551"/>
        <v>-51.1</v>
      </c>
      <c r="P321" s="51">
        <v>309</v>
      </c>
    </row>
    <row r="322" spans="1:16" ht="12.75" customHeight="1" x14ac:dyDescent="0.2">
      <c r="A322" s="49">
        <v>310</v>
      </c>
      <c r="B322" s="25" t="s">
        <v>366</v>
      </c>
      <c r="C322" s="4">
        <f t="shared" ref="C322:C323" si="552">D322+E322+F322+G322</f>
        <v>0</v>
      </c>
      <c r="D322" s="4">
        <v>0</v>
      </c>
      <c r="E322" s="4">
        <v>0</v>
      </c>
      <c r="F322" s="4">
        <v>0</v>
      </c>
      <c r="G322" s="4">
        <v>0</v>
      </c>
      <c r="H322" s="4">
        <f t="shared" ref="H322:H323" si="553">I322+J322+K322+L322</f>
        <v>0</v>
      </c>
      <c r="I322" s="4">
        <v>0</v>
      </c>
      <c r="J322" s="4">
        <v>0</v>
      </c>
      <c r="K322" s="4">
        <v>0</v>
      </c>
      <c r="L322" s="4">
        <v>0</v>
      </c>
      <c r="M322" s="4">
        <f t="shared" ref="M322:M323" si="554">N322+O322</f>
        <v>0</v>
      </c>
      <c r="N322" s="4">
        <v>0</v>
      </c>
      <c r="O322" s="4">
        <v>0</v>
      </c>
      <c r="P322" s="51">
        <v>310</v>
      </c>
    </row>
    <row r="323" spans="1:16" ht="12.75" customHeight="1" x14ac:dyDescent="0.2">
      <c r="A323" s="49">
        <v>311</v>
      </c>
      <c r="B323" s="25" t="s">
        <v>367</v>
      </c>
      <c r="C323" s="4">
        <f t="shared" si="552"/>
        <v>-602.70000000000005</v>
      </c>
      <c r="D323" s="3">
        <v>-288.10000000000002</v>
      </c>
      <c r="E323" s="3">
        <v>-24.8</v>
      </c>
      <c r="F323" s="3">
        <v>-265</v>
      </c>
      <c r="G323" s="3">
        <v>-24.8</v>
      </c>
      <c r="H323" s="4">
        <f t="shared" si="553"/>
        <v>-699.1</v>
      </c>
      <c r="I323" s="3">
        <v>-307.5</v>
      </c>
      <c r="J323" s="3">
        <v>-30</v>
      </c>
      <c r="K323" s="3">
        <v>-303.5</v>
      </c>
      <c r="L323" s="3">
        <v>-58.1</v>
      </c>
      <c r="M323" s="4">
        <f t="shared" si="554"/>
        <v>-354.70000000000005</v>
      </c>
      <c r="N323" s="3">
        <v>-303.60000000000002</v>
      </c>
      <c r="O323" s="3">
        <v>-51.1</v>
      </c>
      <c r="P323" s="51">
        <v>311</v>
      </c>
    </row>
    <row r="324" spans="1:16" ht="14.1" customHeight="1" x14ac:dyDescent="0.2">
      <c r="A324" s="49">
        <v>312</v>
      </c>
      <c r="B324" s="25" t="s">
        <v>151</v>
      </c>
      <c r="C324" s="4">
        <f>C325+C328</f>
        <v>32</v>
      </c>
      <c r="D324" s="4">
        <f t="shared" ref="D324:G324" si="555">D325+D328</f>
        <v>9.5999999999999979</v>
      </c>
      <c r="E324" s="4">
        <f t="shared" si="555"/>
        <v>7.9000000000000021</v>
      </c>
      <c r="F324" s="4">
        <f t="shared" si="555"/>
        <v>8.5</v>
      </c>
      <c r="G324" s="4">
        <f t="shared" si="555"/>
        <v>6</v>
      </c>
      <c r="H324" s="4">
        <f>H325+H328</f>
        <v>32</v>
      </c>
      <c r="I324" s="4">
        <f t="shared" ref="I324:L324" si="556">I325+I328</f>
        <v>5.6000000000000014</v>
      </c>
      <c r="J324" s="4">
        <f t="shared" si="556"/>
        <v>10.700000000000003</v>
      </c>
      <c r="K324" s="4">
        <f t="shared" si="556"/>
        <v>8.0999999999999979</v>
      </c>
      <c r="L324" s="4">
        <f t="shared" si="556"/>
        <v>7.5999999999999979</v>
      </c>
      <c r="M324" s="4">
        <f>M325+M328</f>
        <v>14.200000000000003</v>
      </c>
      <c r="N324" s="4">
        <f t="shared" ref="N324:O324" si="557">N325+N328</f>
        <v>11</v>
      </c>
      <c r="O324" s="4">
        <f t="shared" si="557"/>
        <v>3.1999999999999957</v>
      </c>
      <c r="P324" s="51">
        <v>312</v>
      </c>
    </row>
    <row r="325" spans="1:16" ht="12.95" customHeight="1" x14ac:dyDescent="0.2">
      <c r="A325" s="49">
        <v>313</v>
      </c>
      <c r="B325" s="24" t="s">
        <v>2</v>
      </c>
      <c r="C325" s="4">
        <f>C326+C327</f>
        <v>108.9</v>
      </c>
      <c r="D325" s="4">
        <f t="shared" ref="D325:G325" si="558">D326+D327</f>
        <v>28.8</v>
      </c>
      <c r="E325" s="4">
        <f t="shared" si="558"/>
        <v>28.1</v>
      </c>
      <c r="F325" s="4">
        <f t="shared" si="558"/>
        <v>27</v>
      </c>
      <c r="G325" s="4">
        <f t="shared" si="558"/>
        <v>25</v>
      </c>
      <c r="H325" s="4">
        <f>H326+H327</f>
        <v>107.3</v>
      </c>
      <c r="I325" s="4">
        <f t="shared" ref="I325:L325" si="559">I326+I327</f>
        <v>24.4</v>
      </c>
      <c r="J325" s="4">
        <f t="shared" si="559"/>
        <v>27.200000000000003</v>
      </c>
      <c r="K325" s="4">
        <f t="shared" si="559"/>
        <v>26.2</v>
      </c>
      <c r="L325" s="4">
        <f t="shared" si="559"/>
        <v>29.5</v>
      </c>
      <c r="M325" s="4">
        <f>M326+M327</f>
        <v>68.2</v>
      </c>
      <c r="N325" s="4">
        <f t="shared" ref="N325:O325" si="560">N326+N327</f>
        <v>32.9</v>
      </c>
      <c r="O325" s="4">
        <f t="shared" si="560"/>
        <v>35.299999999999997</v>
      </c>
      <c r="P325" s="51">
        <v>313</v>
      </c>
    </row>
    <row r="326" spans="1:16" ht="12.75" customHeight="1" x14ac:dyDescent="0.2">
      <c r="A326" s="49">
        <v>314</v>
      </c>
      <c r="B326" s="25" t="s">
        <v>368</v>
      </c>
      <c r="C326" s="4">
        <f t="shared" ref="C326:C327" si="561">D326+E326+F326+G326</f>
        <v>86.7</v>
      </c>
      <c r="D326" s="9">
        <v>23.3</v>
      </c>
      <c r="E326" s="9">
        <v>22.6</v>
      </c>
      <c r="F326" s="9">
        <v>21.6</v>
      </c>
      <c r="G326" s="9">
        <v>19.2</v>
      </c>
      <c r="H326" s="4">
        <f t="shared" ref="H326:H327" si="562">I326+J326+K326+L326</f>
        <v>86.1</v>
      </c>
      <c r="I326" s="3">
        <v>19.399999999999999</v>
      </c>
      <c r="J326" s="3">
        <v>21.6</v>
      </c>
      <c r="K326" s="3">
        <v>20.9</v>
      </c>
      <c r="L326" s="3">
        <v>24.2</v>
      </c>
      <c r="M326" s="4">
        <f t="shared" ref="M326:M327" si="563">N326+O326</f>
        <v>56.8</v>
      </c>
      <c r="N326" s="3">
        <v>28</v>
      </c>
      <c r="O326" s="3">
        <v>28.8</v>
      </c>
      <c r="P326" s="51">
        <v>314</v>
      </c>
    </row>
    <row r="327" spans="1:16" ht="12.75" customHeight="1" x14ac:dyDescent="0.2">
      <c r="A327" s="49">
        <v>315</v>
      </c>
      <c r="B327" s="32" t="s">
        <v>408</v>
      </c>
      <c r="C327" s="4">
        <f t="shared" si="561"/>
        <v>22.2</v>
      </c>
      <c r="D327" s="3">
        <v>5.5</v>
      </c>
      <c r="E327" s="3">
        <v>5.5</v>
      </c>
      <c r="F327" s="3">
        <v>5.4</v>
      </c>
      <c r="G327" s="3">
        <v>5.8</v>
      </c>
      <c r="H327" s="4">
        <f t="shared" si="562"/>
        <v>21.2</v>
      </c>
      <c r="I327" s="3">
        <v>5</v>
      </c>
      <c r="J327" s="3">
        <v>5.6</v>
      </c>
      <c r="K327" s="3">
        <v>5.3</v>
      </c>
      <c r="L327" s="3">
        <v>5.3</v>
      </c>
      <c r="M327" s="4">
        <f t="shared" si="563"/>
        <v>11.4</v>
      </c>
      <c r="N327" s="3">
        <v>4.9000000000000004</v>
      </c>
      <c r="O327" s="3">
        <v>6.5</v>
      </c>
      <c r="P327" s="51">
        <v>315</v>
      </c>
    </row>
    <row r="328" spans="1:16" ht="12.75" customHeight="1" x14ac:dyDescent="0.2">
      <c r="A328" s="49">
        <v>316</v>
      </c>
      <c r="B328" s="24" t="s">
        <v>3</v>
      </c>
      <c r="C328" s="4">
        <f>C329+C330</f>
        <v>-76.900000000000006</v>
      </c>
      <c r="D328" s="4">
        <f t="shared" ref="D328:G328" si="564">D329+D330</f>
        <v>-19.200000000000003</v>
      </c>
      <c r="E328" s="4">
        <f t="shared" si="564"/>
        <v>-20.2</v>
      </c>
      <c r="F328" s="4">
        <f t="shared" si="564"/>
        <v>-18.5</v>
      </c>
      <c r="G328" s="4">
        <f t="shared" si="564"/>
        <v>-19</v>
      </c>
      <c r="H328" s="4">
        <f>H329+H330</f>
        <v>-75.3</v>
      </c>
      <c r="I328" s="4">
        <f t="shared" ref="I328:L328" si="565">I329+I330</f>
        <v>-18.799999999999997</v>
      </c>
      <c r="J328" s="4">
        <f t="shared" si="565"/>
        <v>-16.5</v>
      </c>
      <c r="K328" s="4">
        <f t="shared" si="565"/>
        <v>-18.100000000000001</v>
      </c>
      <c r="L328" s="4">
        <f t="shared" si="565"/>
        <v>-21.900000000000002</v>
      </c>
      <c r="M328" s="4">
        <f>M329+M330</f>
        <v>-54</v>
      </c>
      <c r="N328" s="4">
        <f t="shared" ref="N328:O328" si="566">N329+N330</f>
        <v>-21.9</v>
      </c>
      <c r="O328" s="4">
        <f t="shared" si="566"/>
        <v>-32.1</v>
      </c>
      <c r="P328" s="51">
        <v>316</v>
      </c>
    </row>
    <row r="329" spans="1:16" ht="12.95" customHeight="1" x14ac:dyDescent="0.2">
      <c r="A329" s="49">
        <v>317</v>
      </c>
      <c r="B329" s="25" t="s">
        <v>369</v>
      </c>
      <c r="C329" s="4">
        <f t="shared" ref="C329:C330" si="567">D329+E329+F329+G329</f>
        <v>-56.9</v>
      </c>
      <c r="D329" s="3">
        <v>-13.8</v>
      </c>
      <c r="E329" s="3">
        <v>-15</v>
      </c>
      <c r="F329" s="3">
        <v>-13.6</v>
      </c>
      <c r="G329" s="3">
        <v>-14.5</v>
      </c>
      <c r="H329" s="4">
        <f t="shared" ref="H329:H330" si="568">I329+J329+K329+L329</f>
        <v>-60.4</v>
      </c>
      <c r="I329" s="3">
        <v>-14.7</v>
      </c>
      <c r="J329" s="3">
        <v>-12.8</v>
      </c>
      <c r="K329" s="3">
        <v>-14.3</v>
      </c>
      <c r="L329" s="3">
        <v>-18.600000000000001</v>
      </c>
      <c r="M329" s="4">
        <f>N329+O329</f>
        <v>-47.8</v>
      </c>
      <c r="N329" s="3">
        <v>-18.899999999999999</v>
      </c>
      <c r="O329" s="3">
        <v>-28.9</v>
      </c>
      <c r="P329" s="51">
        <v>317</v>
      </c>
    </row>
    <row r="330" spans="1:16" ht="12.75" customHeight="1" x14ac:dyDescent="0.2">
      <c r="A330" s="49">
        <v>318</v>
      </c>
      <c r="B330" s="32" t="s">
        <v>409</v>
      </c>
      <c r="C330" s="4">
        <f t="shared" si="567"/>
        <v>-20</v>
      </c>
      <c r="D330" s="4">
        <v>-5.4</v>
      </c>
      <c r="E330" s="4">
        <v>-5.2</v>
      </c>
      <c r="F330" s="4">
        <v>-4.9000000000000004</v>
      </c>
      <c r="G330" s="4">
        <v>-4.5</v>
      </c>
      <c r="H330" s="4">
        <f t="shared" si="568"/>
        <v>-14.899999999999999</v>
      </c>
      <c r="I330" s="3">
        <v>-4.0999999999999996</v>
      </c>
      <c r="J330" s="3">
        <v>-3.7</v>
      </c>
      <c r="K330" s="3">
        <v>-3.8</v>
      </c>
      <c r="L330" s="3">
        <v>-3.3</v>
      </c>
      <c r="M330" s="4">
        <f>N330+O330</f>
        <v>-6.2</v>
      </c>
      <c r="N330" s="3">
        <v>-3</v>
      </c>
      <c r="O330" s="3">
        <v>-3.2</v>
      </c>
      <c r="P330" s="51">
        <v>318</v>
      </c>
    </row>
    <row r="331" spans="1:16" ht="14.1" customHeight="1" x14ac:dyDescent="0.2">
      <c r="A331" s="49">
        <v>319</v>
      </c>
      <c r="B331" s="25" t="s">
        <v>152</v>
      </c>
      <c r="C331" s="4">
        <f>C332+C333</f>
        <v>96.9</v>
      </c>
      <c r="D331" s="4">
        <f t="shared" ref="D331:G331" si="569">D332+D333</f>
        <v>22.7</v>
      </c>
      <c r="E331" s="4">
        <f t="shared" si="569"/>
        <v>15.600000000000001</v>
      </c>
      <c r="F331" s="4">
        <f t="shared" si="569"/>
        <v>24.2</v>
      </c>
      <c r="G331" s="4">
        <f t="shared" si="569"/>
        <v>34.4</v>
      </c>
      <c r="H331" s="4">
        <f>H332+H333</f>
        <v>139.4</v>
      </c>
      <c r="I331" s="4">
        <f t="shared" ref="I331:L331" si="570">I332+I333</f>
        <v>23.8</v>
      </c>
      <c r="J331" s="4">
        <f t="shared" si="570"/>
        <v>24.599999999999998</v>
      </c>
      <c r="K331" s="4">
        <f t="shared" si="570"/>
        <v>56.9</v>
      </c>
      <c r="L331" s="4">
        <f t="shared" si="570"/>
        <v>34.1</v>
      </c>
      <c r="M331" s="4">
        <f>M332+M333</f>
        <v>70.8</v>
      </c>
      <c r="N331" s="4">
        <f t="shared" ref="N331:O331" si="571">N332+N333</f>
        <v>33.9</v>
      </c>
      <c r="O331" s="4">
        <f t="shared" si="571"/>
        <v>36.9</v>
      </c>
      <c r="P331" s="51">
        <v>319</v>
      </c>
    </row>
    <row r="332" spans="1:16" ht="12.95" customHeight="1" x14ac:dyDescent="0.2">
      <c r="A332" s="49">
        <v>320</v>
      </c>
      <c r="B332" s="24" t="s">
        <v>2</v>
      </c>
      <c r="C332" s="4">
        <f t="shared" ref="C332:C333" si="572">D332+E332+F332+G332</f>
        <v>96.9</v>
      </c>
      <c r="D332" s="4">
        <v>22.7</v>
      </c>
      <c r="E332" s="4">
        <v>15.600000000000001</v>
      </c>
      <c r="F332" s="4">
        <v>24.2</v>
      </c>
      <c r="G332" s="4">
        <v>34.4</v>
      </c>
      <c r="H332" s="4">
        <f t="shared" ref="H332:H333" si="573">I332+J332+K332+L332</f>
        <v>139.4</v>
      </c>
      <c r="I332" s="3">
        <v>23.8</v>
      </c>
      <c r="J332" s="3">
        <v>24.599999999999998</v>
      </c>
      <c r="K332" s="3">
        <v>56.9</v>
      </c>
      <c r="L332" s="3">
        <v>34.1</v>
      </c>
      <c r="M332" s="4">
        <f>N332+O332</f>
        <v>70.8</v>
      </c>
      <c r="N332" s="3">
        <v>33.9</v>
      </c>
      <c r="O332" s="3">
        <v>36.9</v>
      </c>
      <c r="P332" s="51">
        <v>320</v>
      </c>
    </row>
    <row r="333" spans="1:16" ht="12.95" customHeight="1" x14ac:dyDescent="0.2">
      <c r="A333" s="49">
        <v>321</v>
      </c>
      <c r="B333" s="24" t="s">
        <v>3</v>
      </c>
      <c r="C333" s="4">
        <f t="shared" si="572"/>
        <v>0</v>
      </c>
      <c r="D333" s="4">
        <v>0</v>
      </c>
      <c r="E333" s="4">
        <v>0</v>
      </c>
      <c r="F333" s="4">
        <v>0</v>
      </c>
      <c r="G333" s="4">
        <v>0</v>
      </c>
      <c r="H333" s="4">
        <f t="shared" si="573"/>
        <v>0</v>
      </c>
      <c r="I333" s="4">
        <v>0</v>
      </c>
      <c r="J333" s="4">
        <v>0</v>
      </c>
      <c r="K333" s="4">
        <v>0</v>
      </c>
      <c r="L333" s="4">
        <v>0</v>
      </c>
      <c r="M333" s="4">
        <f>N333+O333</f>
        <v>0</v>
      </c>
      <c r="N333" s="4">
        <v>0</v>
      </c>
      <c r="O333" s="4">
        <v>0</v>
      </c>
      <c r="P333" s="51">
        <v>321</v>
      </c>
    </row>
    <row r="334" spans="1:16" ht="14.1" customHeight="1" x14ac:dyDescent="0.2">
      <c r="A334" s="49">
        <v>322</v>
      </c>
      <c r="B334" s="25" t="s">
        <v>360</v>
      </c>
      <c r="C334" s="4">
        <f>C335+C336</f>
        <v>22.9</v>
      </c>
      <c r="D334" s="4">
        <f t="shared" ref="D334:G334" si="574">D335+D336</f>
        <v>5.4</v>
      </c>
      <c r="E334" s="4">
        <f t="shared" si="574"/>
        <v>3.6</v>
      </c>
      <c r="F334" s="4">
        <f t="shared" si="574"/>
        <v>5.6</v>
      </c>
      <c r="G334" s="4">
        <f t="shared" si="574"/>
        <v>8.3000000000000007</v>
      </c>
      <c r="H334" s="4">
        <f>H335+H336</f>
        <v>24.1</v>
      </c>
      <c r="I334" s="4">
        <f t="shared" ref="I334:L334" si="575">I335+I336</f>
        <v>5.4</v>
      </c>
      <c r="J334" s="4">
        <f t="shared" si="575"/>
        <v>5.6</v>
      </c>
      <c r="K334" s="4">
        <f t="shared" si="575"/>
        <v>5.5</v>
      </c>
      <c r="L334" s="4">
        <f t="shared" si="575"/>
        <v>7.6</v>
      </c>
      <c r="M334" s="4">
        <f>M335+M336</f>
        <v>13.9</v>
      </c>
      <c r="N334" s="4">
        <f t="shared" ref="N334:O334" si="576">N335+N336</f>
        <v>8</v>
      </c>
      <c r="O334" s="4">
        <f t="shared" si="576"/>
        <v>5.9</v>
      </c>
      <c r="P334" s="51">
        <v>322</v>
      </c>
    </row>
    <row r="335" spans="1:16" ht="12.95" customHeight="1" x14ac:dyDescent="0.2">
      <c r="A335" s="49">
        <v>323</v>
      </c>
      <c r="B335" s="24" t="s">
        <v>2</v>
      </c>
      <c r="C335" s="4">
        <f>C341</f>
        <v>22.9</v>
      </c>
      <c r="D335" s="4">
        <f t="shared" ref="D335:G335" si="577">D341</f>
        <v>5.4</v>
      </c>
      <c r="E335" s="4">
        <f t="shared" si="577"/>
        <v>3.6</v>
      </c>
      <c r="F335" s="4">
        <f t="shared" si="577"/>
        <v>5.6</v>
      </c>
      <c r="G335" s="4">
        <f t="shared" si="577"/>
        <v>8.3000000000000007</v>
      </c>
      <c r="H335" s="4">
        <f>H341</f>
        <v>24.1</v>
      </c>
      <c r="I335" s="4">
        <f t="shared" ref="I335:L335" si="578">I341</f>
        <v>5.4</v>
      </c>
      <c r="J335" s="4">
        <f t="shared" si="578"/>
        <v>5.6</v>
      </c>
      <c r="K335" s="4">
        <f t="shared" si="578"/>
        <v>5.5</v>
      </c>
      <c r="L335" s="4">
        <f t="shared" si="578"/>
        <v>7.6</v>
      </c>
      <c r="M335" s="4">
        <f>M341</f>
        <v>13.9</v>
      </c>
      <c r="N335" s="4">
        <f t="shared" ref="N335:O335" si="579">N341</f>
        <v>8</v>
      </c>
      <c r="O335" s="4">
        <f t="shared" si="579"/>
        <v>5.9</v>
      </c>
      <c r="P335" s="51">
        <v>323</v>
      </c>
    </row>
    <row r="336" spans="1:16" ht="12.95" customHeight="1" x14ac:dyDescent="0.2">
      <c r="A336" s="49">
        <v>324</v>
      </c>
      <c r="B336" s="24" t="s">
        <v>3</v>
      </c>
      <c r="C336" s="10">
        <f>C337+C338+C339</f>
        <v>0</v>
      </c>
      <c r="D336" s="10">
        <f t="shared" ref="D336:G336" si="580">D337+D338+D339</f>
        <v>0</v>
      </c>
      <c r="E336" s="10">
        <f t="shared" si="580"/>
        <v>0</v>
      </c>
      <c r="F336" s="10">
        <f t="shared" si="580"/>
        <v>0</v>
      </c>
      <c r="G336" s="10">
        <f t="shared" si="580"/>
        <v>0</v>
      </c>
      <c r="H336" s="10">
        <f>H337+H338+H339</f>
        <v>0</v>
      </c>
      <c r="I336" s="10">
        <f t="shared" ref="I336:L336" si="581">I337+I338+I339</f>
        <v>0</v>
      </c>
      <c r="J336" s="10">
        <f t="shared" si="581"/>
        <v>0</v>
      </c>
      <c r="K336" s="10">
        <f t="shared" si="581"/>
        <v>0</v>
      </c>
      <c r="L336" s="10">
        <f t="shared" si="581"/>
        <v>0</v>
      </c>
      <c r="M336" s="10">
        <f>M337+M338+M339</f>
        <v>0</v>
      </c>
      <c r="N336" s="10">
        <f t="shared" ref="N336:O336" si="582">N337+N338+N339</f>
        <v>0</v>
      </c>
      <c r="O336" s="10">
        <f t="shared" si="582"/>
        <v>0</v>
      </c>
      <c r="P336" s="51">
        <v>324</v>
      </c>
    </row>
    <row r="337" spans="1:16" ht="12.75" customHeight="1" x14ac:dyDescent="0.2">
      <c r="A337" s="49">
        <v>325</v>
      </c>
      <c r="B337" s="25" t="s">
        <v>153</v>
      </c>
      <c r="C337" s="4">
        <f t="shared" ref="C337:C339" si="583">D337+E337+F337+G337</f>
        <v>0</v>
      </c>
      <c r="D337" s="4">
        <v>0</v>
      </c>
      <c r="E337" s="4">
        <v>0</v>
      </c>
      <c r="F337" s="4">
        <v>0</v>
      </c>
      <c r="G337" s="4">
        <v>0</v>
      </c>
      <c r="H337" s="4">
        <f t="shared" ref="H337:H339" si="584">I337+J337+K337+L337</f>
        <v>0</v>
      </c>
      <c r="I337" s="4">
        <v>0</v>
      </c>
      <c r="J337" s="4">
        <v>0</v>
      </c>
      <c r="K337" s="4">
        <v>0</v>
      </c>
      <c r="L337" s="4">
        <v>0</v>
      </c>
      <c r="M337" s="4">
        <f t="shared" ref="M337:M339" si="585">N337+O337</f>
        <v>0</v>
      </c>
      <c r="N337" s="4">
        <v>0</v>
      </c>
      <c r="O337" s="4">
        <v>0</v>
      </c>
      <c r="P337" s="51">
        <v>325</v>
      </c>
    </row>
    <row r="338" spans="1:16" ht="12.75" customHeight="1" x14ac:dyDescent="0.2">
      <c r="A338" s="49">
        <v>326</v>
      </c>
      <c r="B338" s="25" t="s">
        <v>155</v>
      </c>
      <c r="C338" s="4">
        <f t="shared" si="583"/>
        <v>0</v>
      </c>
      <c r="D338" s="4">
        <v>0</v>
      </c>
      <c r="E338" s="4">
        <v>0</v>
      </c>
      <c r="F338" s="4">
        <v>0</v>
      </c>
      <c r="G338" s="4">
        <v>0</v>
      </c>
      <c r="H338" s="4">
        <f t="shared" si="584"/>
        <v>0</v>
      </c>
      <c r="I338" s="4">
        <v>0</v>
      </c>
      <c r="J338" s="4">
        <v>0</v>
      </c>
      <c r="K338" s="4">
        <v>0</v>
      </c>
      <c r="L338" s="4">
        <v>0</v>
      </c>
      <c r="M338" s="4">
        <f t="shared" si="585"/>
        <v>0</v>
      </c>
      <c r="N338" s="4">
        <v>0</v>
      </c>
      <c r="O338" s="4">
        <v>0</v>
      </c>
      <c r="P338" s="51">
        <v>326</v>
      </c>
    </row>
    <row r="339" spans="1:16" ht="12.75" customHeight="1" x14ac:dyDescent="0.2">
      <c r="A339" s="49">
        <v>327</v>
      </c>
      <c r="B339" s="25" t="s">
        <v>154</v>
      </c>
      <c r="C339" s="4">
        <f t="shared" si="583"/>
        <v>0</v>
      </c>
      <c r="D339" s="4">
        <v>0</v>
      </c>
      <c r="E339" s="4">
        <v>0</v>
      </c>
      <c r="F339" s="4">
        <v>0</v>
      </c>
      <c r="G339" s="4">
        <v>0</v>
      </c>
      <c r="H339" s="4">
        <f t="shared" si="584"/>
        <v>0</v>
      </c>
      <c r="I339" s="4">
        <v>0</v>
      </c>
      <c r="J339" s="4">
        <v>0</v>
      </c>
      <c r="K339" s="4">
        <v>0</v>
      </c>
      <c r="L339" s="4">
        <v>0</v>
      </c>
      <c r="M339" s="4">
        <f t="shared" si="585"/>
        <v>0</v>
      </c>
      <c r="N339" s="4">
        <v>0</v>
      </c>
      <c r="O339" s="4">
        <v>0</v>
      </c>
      <c r="P339" s="51">
        <v>327</v>
      </c>
    </row>
    <row r="340" spans="1:16" ht="12.75" customHeight="1" x14ac:dyDescent="0.2">
      <c r="A340" s="49">
        <v>328</v>
      </c>
      <c r="B340" s="25" t="s">
        <v>156</v>
      </c>
      <c r="C340" s="4">
        <f>C341+C342</f>
        <v>22.9</v>
      </c>
      <c r="D340" s="4">
        <f t="shared" ref="D340:G340" si="586">D341+D342</f>
        <v>5.4</v>
      </c>
      <c r="E340" s="4">
        <f t="shared" si="586"/>
        <v>3.6</v>
      </c>
      <c r="F340" s="4">
        <f t="shared" si="586"/>
        <v>5.6</v>
      </c>
      <c r="G340" s="4">
        <f t="shared" si="586"/>
        <v>8.3000000000000007</v>
      </c>
      <c r="H340" s="4">
        <f>H341+H342</f>
        <v>24.1</v>
      </c>
      <c r="I340" s="4">
        <f t="shared" ref="I340:L340" si="587">I341+I342</f>
        <v>5.4</v>
      </c>
      <c r="J340" s="4">
        <f t="shared" si="587"/>
        <v>5.6</v>
      </c>
      <c r="K340" s="4">
        <f t="shared" si="587"/>
        <v>5.5</v>
      </c>
      <c r="L340" s="4">
        <f t="shared" si="587"/>
        <v>7.6</v>
      </c>
      <c r="M340" s="4">
        <f>M341+M342</f>
        <v>13.9</v>
      </c>
      <c r="N340" s="4">
        <f t="shared" ref="N340:O340" si="588">N341+N342</f>
        <v>8</v>
      </c>
      <c r="O340" s="4">
        <f t="shared" si="588"/>
        <v>5.9</v>
      </c>
      <c r="P340" s="51">
        <v>328</v>
      </c>
    </row>
    <row r="341" spans="1:16" ht="12.95" customHeight="1" x14ac:dyDescent="0.2">
      <c r="A341" s="49">
        <v>329</v>
      </c>
      <c r="B341" s="24" t="s">
        <v>2</v>
      </c>
      <c r="C341" s="4">
        <f t="shared" ref="C341:C342" si="589">D341+E341+F341+G341</f>
        <v>22.9</v>
      </c>
      <c r="D341" s="4">
        <v>5.4</v>
      </c>
      <c r="E341" s="4">
        <v>3.6</v>
      </c>
      <c r="F341" s="4">
        <v>5.6</v>
      </c>
      <c r="G341" s="4">
        <v>8.3000000000000007</v>
      </c>
      <c r="H341" s="4">
        <f t="shared" ref="H341:H342" si="590">I341+J341+K341+L341</f>
        <v>24.1</v>
      </c>
      <c r="I341" s="4">
        <v>5.4</v>
      </c>
      <c r="J341" s="4">
        <v>5.6</v>
      </c>
      <c r="K341" s="4">
        <v>5.5</v>
      </c>
      <c r="L341" s="4">
        <v>7.6</v>
      </c>
      <c r="M341" s="4">
        <f t="shared" ref="M341:M342" si="591">N341+O341</f>
        <v>13.9</v>
      </c>
      <c r="N341" s="4">
        <v>8</v>
      </c>
      <c r="O341" s="4">
        <v>5.9</v>
      </c>
      <c r="P341" s="51">
        <v>329</v>
      </c>
    </row>
    <row r="342" spans="1:16" ht="12.95" customHeight="1" x14ac:dyDescent="0.2">
      <c r="A342" s="49">
        <v>330</v>
      </c>
      <c r="B342" s="24" t="s">
        <v>3</v>
      </c>
      <c r="C342" s="4">
        <f t="shared" si="589"/>
        <v>0</v>
      </c>
      <c r="D342" s="4">
        <v>0</v>
      </c>
      <c r="E342" s="4">
        <v>0</v>
      </c>
      <c r="F342" s="4">
        <v>0</v>
      </c>
      <c r="G342" s="4">
        <v>0</v>
      </c>
      <c r="H342" s="4">
        <f t="shared" si="590"/>
        <v>0</v>
      </c>
      <c r="I342" s="4">
        <v>0</v>
      </c>
      <c r="J342" s="4">
        <v>0</v>
      </c>
      <c r="K342" s="4">
        <v>0</v>
      </c>
      <c r="L342" s="4">
        <v>0</v>
      </c>
      <c r="M342" s="4">
        <f t="shared" si="591"/>
        <v>0</v>
      </c>
      <c r="N342" s="4">
        <v>0</v>
      </c>
      <c r="O342" s="4">
        <v>0</v>
      </c>
      <c r="P342" s="51">
        <v>330</v>
      </c>
    </row>
    <row r="343" spans="1:16" ht="15" customHeight="1" x14ac:dyDescent="0.2">
      <c r="A343" s="49">
        <v>331</v>
      </c>
      <c r="B343" s="25" t="s">
        <v>157</v>
      </c>
      <c r="C343" s="53">
        <f>C344+C345</f>
        <v>215.30000000000018</v>
      </c>
      <c r="D343" s="54">
        <f t="shared" ref="D343:G343" si="592">D344+D345</f>
        <v>41.000000000000057</v>
      </c>
      <c r="E343" s="54">
        <f t="shared" si="592"/>
        <v>67.900000000000034</v>
      </c>
      <c r="F343" s="54">
        <f t="shared" si="592"/>
        <v>44.5</v>
      </c>
      <c r="G343" s="54">
        <f t="shared" si="592"/>
        <v>61.900000000000034</v>
      </c>
      <c r="H343" s="53">
        <f>H344+H345</f>
        <v>150.5</v>
      </c>
      <c r="I343" s="55">
        <f t="shared" ref="I343:L343" si="593">I344+I345</f>
        <v>40.299999999999955</v>
      </c>
      <c r="J343" s="55">
        <f t="shared" si="593"/>
        <v>47.099999999999966</v>
      </c>
      <c r="K343" s="55">
        <f t="shared" si="593"/>
        <v>20.799999999999955</v>
      </c>
      <c r="L343" s="55">
        <f t="shared" si="593"/>
        <v>42.299999999999955</v>
      </c>
      <c r="M343" s="53">
        <f>M344+M345</f>
        <v>44.099999999999909</v>
      </c>
      <c r="N343" s="55">
        <f t="shared" ref="N343:O343" si="594">N344+N345</f>
        <v>17.700000000000045</v>
      </c>
      <c r="O343" s="55">
        <f t="shared" si="594"/>
        <v>26.399999999999977</v>
      </c>
      <c r="P343" s="51">
        <v>331</v>
      </c>
    </row>
    <row r="344" spans="1:16" ht="12.95" customHeight="1" x14ac:dyDescent="0.2">
      <c r="A344" s="49">
        <v>332</v>
      </c>
      <c r="B344" s="24" t="s">
        <v>2</v>
      </c>
      <c r="C344" s="4">
        <f>C347+C353+C363+C370</f>
        <v>1517.6000000000001</v>
      </c>
      <c r="D344" s="4">
        <f t="shared" ref="D344:G344" si="595">D347+D353+D363+D370</f>
        <v>365.3</v>
      </c>
      <c r="E344" s="4">
        <f t="shared" si="595"/>
        <v>380.20000000000005</v>
      </c>
      <c r="F344" s="4">
        <f t="shared" si="595"/>
        <v>382.49999999999994</v>
      </c>
      <c r="G344" s="4">
        <f t="shared" si="595"/>
        <v>389.6</v>
      </c>
      <c r="H344" s="4">
        <f>H347+H353+H363+H370</f>
        <v>1511.8</v>
      </c>
      <c r="I344" s="4">
        <f t="shared" ref="I344:L344" si="596">I347+I353+I363+I370</f>
        <v>384.4</v>
      </c>
      <c r="J344" s="4">
        <f t="shared" si="596"/>
        <v>374.09999999999997</v>
      </c>
      <c r="K344" s="4">
        <f t="shared" si="596"/>
        <v>373.4</v>
      </c>
      <c r="L344" s="4">
        <f t="shared" si="596"/>
        <v>379.9</v>
      </c>
      <c r="M344" s="4">
        <f>M347+M353+M363+M370</f>
        <v>770.3</v>
      </c>
      <c r="N344" s="4">
        <f t="shared" ref="N344:O344" si="597">N347+N353+N363+N370</f>
        <v>375.70000000000005</v>
      </c>
      <c r="O344" s="4">
        <f t="shared" si="597"/>
        <v>394.6</v>
      </c>
      <c r="P344" s="51">
        <v>332</v>
      </c>
    </row>
    <row r="345" spans="1:16" ht="12.95" customHeight="1" x14ac:dyDescent="0.2">
      <c r="A345" s="49">
        <v>333</v>
      </c>
      <c r="B345" s="24" t="s">
        <v>3</v>
      </c>
      <c r="C345" s="4">
        <f>C348+C356+C366+C375</f>
        <v>-1302.3</v>
      </c>
      <c r="D345" s="4">
        <f t="shared" ref="D345:G345" si="598">D348+D356+D366+D375</f>
        <v>-324.29999999999995</v>
      </c>
      <c r="E345" s="4">
        <f t="shared" si="598"/>
        <v>-312.3</v>
      </c>
      <c r="F345" s="4">
        <f t="shared" si="598"/>
        <v>-337.99999999999994</v>
      </c>
      <c r="G345" s="4">
        <f t="shared" si="598"/>
        <v>-327.7</v>
      </c>
      <c r="H345" s="4">
        <f>H348+H356+H366+H375</f>
        <v>-1361.3</v>
      </c>
      <c r="I345" s="4">
        <f t="shared" ref="I345:L345" si="599">I348+I356+I366+I375</f>
        <v>-344.1</v>
      </c>
      <c r="J345" s="4">
        <f t="shared" si="599"/>
        <v>-327</v>
      </c>
      <c r="K345" s="4">
        <f t="shared" si="599"/>
        <v>-352.6</v>
      </c>
      <c r="L345" s="4">
        <f t="shared" si="599"/>
        <v>-337.6</v>
      </c>
      <c r="M345" s="4">
        <f>M348+M356+M366+M375</f>
        <v>-726.2</v>
      </c>
      <c r="N345" s="4">
        <f t="shared" ref="N345:O345" si="600">N348+N356+N366+N375</f>
        <v>-358</v>
      </c>
      <c r="O345" s="4">
        <f t="shared" si="600"/>
        <v>-368.20000000000005</v>
      </c>
      <c r="P345" s="51">
        <v>333</v>
      </c>
    </row>
    <row r="346" spans="1:16" ht="14.1" customHeight="1" x14ac:dyDescent="0.2">
      <c r="A346" s="49">
        <v>334</v>
      </c>
      <c r="B346" s="25" t="s">
        <v>158</v>
      </c>
      <c r="C346" s="4">
        <f>C347+C348</f>
        <v>23.400000000000002</v>
      </c>
      <c r="D346" s="10">
        <f t="shared" ref="D346:G346" si="601">D347+D348</f>
        <v>3.3</v>
      </c>
      <c r="E346" s="10">
        <f t="shared" si="601"/>
        <v>5.9</v>
      </c>
      <c r="F346" s="10">
        <f t="shared" si="601"/>
        <v>6.9</v>
      </c>
      <c r="G346" s="10">
        <f t="shared" si="601"/>
        <v>7.3</v>
      </c>
      <c r="H346" s="4">
        <f>H347+H348</f>
        <v>33.9</v>
      </c>
      <c r="I346" s="3">
        <f t="shared" ref="I346:L346" si="602">I347+I348</f>
        <v>7.8</v>
      </c>
      <c r="J346" s="3">
        <f t="shared" si="602"/>
        <v>8.9</v>
      </c>
      <c r="K346" s="3">
        <f t="shared" si="602"/>
        <v>9.1999999999999993</v>
      </c>
      <c r="L346" s="3">
        <f t="shared" si="602"/>
        <v>8</v>
      </c>
      <c r="M346" s="4">
        <f>M347+M348</f>
        <v>16.8</v>
      </c>
      <c r="N346" s="3">
        <f t="shared" ref="N346:O346" si="603">N347+N348</f>
        <v>7.5</v>
      </c>
      <c r="O346" s="3">
        <f t="shared" si="603"/>
        <v>9.3000000000000007</v>
      </c>
      <c r="P346" s="51">
        <v>334</v>
      </c>
    </row>
    <row r="347" spans="1:16" ht="12.95" customHeight="1" x14ac:dyDescent="0.2">
      <c r="A347" s="49">
        <v>335</v>
      </c>
      <c r="B347" s="24" t="s">
        <v>2</v>
      </c>
      <c r="C347" s="4">
        <f t="shared" ref="C347:C348" si="604">D347+E347+F347+G347</f>
        <v>23.400000000000002</v>
      </c>
      <c r="D347" s="9">
        <v>3.3</v>
      </c>
      <c r="E347" s="9">
        <v>5.9</v>
      </c>
      <c r="F347" s="9">
        <v>6.9</v>
      </c>
      <c r="G347" s="9">
        <v>7.3</v>
      </c>
      <c r="H347" s="4">
        <f t="shared" ref="H347:H348" si="605">I347+J347+K347+L347</f>
        <v>33.9</v>
      </c>
      <c r="I347" s="3">
        <v>7.8</v>
      </c>
      <c r="J347" s="3">
        <v>8.9</v>
      </c>
      <c r="K347" s="3">
        <v>9.1999999999999993</v>
      </c>
      <c r="L347" s="3">
        <v>8</v>
      </c>
      <c r="M347" s="4">
        <f t="shared" ref="M347:M348" si="606">N347+O347</f>
        <v>16.8</v>
      </c>
      <c r="N347" s="3">
        <v>7.5</v>
      </c>
      <c r="O347" s="3">
        <v>9.3000000000000007</v>
      </c>
      <c r="P347" s="51">
        <v>335</v>
      </c>
    </row>
    <row r="348" spans="1:16" ht="12.95" customHeight="1" x14ac:dyDescent="0.2">
      <c r="A348" s="49">
        <v>336</v>
      </c>
      <c r="B348" s="24" t="s">
        <v>3</v>
      </c>
      <c r="C348" s="4">
        <f t="shared" si="604"/>
        <v>0</v>
      </c>
      <c r="D348" s="4">
        <v>0</v>
      </c>
      <c r="E348" s="4">
        <v>0</v>
      </c>
      <c r="F348" s="4">
        <v>0</v>
      </c>
      <c r="G348" s="4">
        <v>0</v>
      </c>
      <c r="H348" s="4">
        <f t="shared" si="605"/>
        <v>0</v>
      </c>
      <c r="I348" s="4">
        <v>0</v>
      </c>
      <c r="J348" s="4">
        <v>0</v>
      </c>
      <c r="K348" s="4">
        <v>0</v>
      </c>
      <c r="L348" s="4">
        <v>0</v>
      </c>
      <c r="M348" s="4">
        <f t="shared" si="606"/>
        <v>0</v>
      </c>
      <c r="N348" s="4">
        <v>0</v>
      </c>
      <c r="O348" s="4">
        <v>0</v>
      </c>
      <c r="P348" s="51">
        <v>336</v>
      </c>
    </row>
    <row r="349" spans="1:16" ht="12.75" customHeight="1" x14ac:dyDescent="0.2">
      <c r="A349" s="49">
        <v>337</v>
      </c>
      <c r="B349" s="25" t="s">
        <v>159</v>
      </c>
      <c r="C349" s="4">
        <f>C350+C351</f>
        <v>0</v>
      </c>
      <c r="D349" s="10">
        <f t="shared" ref="D349:G349" si="607">D350+D351</f>
        <v>0</v>
      </c>
      <c r="E349" s="10">
        <f t="shared" si="607"/>
        <v>0</v>
      </c>
      <c r="F349" s="10">
        <f t="shared" si="607"/>
        <v>0</v>
      </c>
      <c r="G349" s="10">
        <f t="shared" si="607"/>
        <v>0</v>
      </c>
      <c r="H349" s="4">
        <f>H350+H351</f>
        <v>0</v>
      </c>
      <c r="I349" s="3">
        <f t="shared" ref="I349:L349" si="608">I350+I351</f>
        <v>0</v>
      </c>
      <c r="J349" s="3">
        <f t="shared" si="608"/>
        <v>0</v>
      </c>
      <c r="K349" s="3">
        <f t="shared" si="608"/>
        <v>0</v>
      </c>
      <c r="L349" s="3">
        <f t="shared" si="608"/>
        <v>0</v>
      </c>
      <c r="M349" s="4">
        <f>M350+M351</f>
        <v>0</v>
      </c>
      <c r="N349" s="3">
        <f t="shared" ref="N349:O349" si="609">N350+N351</f>
        <v>0</v>
      </c>
      <c r="O349" s="3">
        <f t="shared" si="609"/>
        <v>0</v>
      </c>
      <c r="P349" s="51">
        <v>337</v>
      </c>
    </row>
    <row r="350" spans="1:16" ht="12.75" customHeight="1" x14ac:dyDescent="0.2">
      <c r="A350" s="49">
        <v>338</v>
      </c>
      <c r="B350" s="25" t="s">
        <v>160</v>
      </c>
      <c r="C350" s="4">
        <f t="shared" ref="C350:C351" si="610">D350+E350+F350+G350</f>
        <v>0</v>
      </c>
      <c r="D350" s="4">
        <v>0</v>
      </c>
      <c r="E350" s="4">
        <v>0</v>
      </c>
      <c r="F350" s="4">
        <v>0</v>
      </c>
      <c r="G350" s="4">
        <v>0</v>
      </c>
      <c r="H350" s="4">
        <f t="shared" ref="H350:H351" si="611">I350+J350+K350+L350</f>
        <v>0</v>
      </c>
      <c r="I350" s="4">
        <v>0</v>
      </c>
      <c r="J350" s="4">
        <v>0</v>
      </c>
      <c r="K350" s="4">
        <v>0</v>
      </c>
      <c r="L350" s="4">
        <v>0</v>
      </c>
      <c r="M350" s="4">
        <f t="shared" ref="M350:M351" si="612">N350+O350</f>
        <v>0</v>
      </c>
      <c r="N350" s="4">
        <v>0</v>
      </c>
      <c r="O350" s="4">
        <v>0</v>
      </c>
      <c r="P350" s="51">
        <v>338</v>
      </c>
    </row>
    <row r="351" spans="1:16" ht="12.75" customHeight="1" x14ac:dyDescent="0.2">
      <c r="A351" s="49">
        <v>339</v>
      </c>
      <c r="B351" s="25" t="s">
        <v>161</v>
      </c>
      <c r="C351" s="4">
        <f t="shared" si="610"/>
        <v>0</v>
      </c>
      <c r="D351" s="4">
        <v>0</v>
      </c>
      <c r="E351" s="4">
        <v>0</v>
      </c>
      <c r="F351" s="4">
        <v>0</v>
      </c>
      <c r="G351" s="4">
        <v>0</v>
      </c>
      <c r="H351" s="4">
        <f t="shared" si="611"/>
        <v>0</v>
      </c>
      <c r="I351" s="4">
        <v>0</v>
      </c>
      <c r="J351" s="4">
        <v>0</v>
      </c>
      <c r="K351" s="4">
        <v>0</v>
      </c>
      <c r="L351" s="4">
        <v>0</v>
      </c>
      <c r="M351" s="4">
        <f t="shared" si="612"/>
        <v>0</v>
      </c>
      <c r="N351" s="4">
        <v>0</v>
      </c>
      <c r="O351" s="4">
        <v>0</v>
      </c>
      <c r="P351" s="51">
        <v>339</v>
      </c>
    </row>
    <row r="352" spans="1:16" ht="14.1" customHeight="1" x14ac:dyDescent="0.2">
      <c r="A352" s="49">
        <v>340</v>
      </c>
      <c r="B352" s="25" t="s">
        <v>162</v>
      </c>
      <c r="C352" s="4">
        <f>C353+C356</f>
        <v>-150.19999999999999</v>
      </c>
      <c r="D352" s="4">
        <f t="shared" ref="D352:G352" si="613">D353+D356</f>
        <v>-43.6</v>
      </c>
      <c r="E352" s="4">
        <f t="shared" si="613"/>
        <v>-30.4</v>
      </c>
      <c r="F352" s="4">
        <f t="shared" si="613"/>
        <v>-45.400000000000006</v>
      </c>
      <c r="G352" s="4">
        <f t="shared" si="613"/>
        <v>-30.8</v>
      </c>
      <c r="H352" s="4">
        <f>H353+H356</f>
        <v>-159.1</v>
      </c>
      <c r="I352" s="4">
        <f t="shared" ref="I352:L352" si="614">I353+I356</f>
        <v>-45.000000000000007</v>
      </c>
      <c r="J352" s="4">
        <f t="shared" si="614"/>
        <v>-33.200000000000003</v>
      </c>
      <c r="K352" s="4">
        <f t="shared" si="614"/>
        <v>-45.8</v>
      </c>
      <c r="L352" s="4">
        <f t="shared" si="614"/>
        <v>-35.1</v>
      </c>
      <c r="M352" s="4">
        <f>M353+M356</f>
        <v>-90.100000000000009</v>
      </c>
      <c r="N352" s="4">
        <f t="shared" ref="N352:O352" si="615">N353+N356</f>
        <v>-49.500000000000007</v>
      </c>
      <c r="O352" s="4">
        <f t="shared" si="615"/>
        <v>-40.599999999999994</v>
      </c>
      <c r="P352" s="51">
        <v>340</v>
      </c>
    </row>
    <row r="353" spans="1:16" ht="12.95" customHeight="1" x14ac:dyDescent="0.2">
      <c r="A353" s="49">
        <v>341</v>
      </c>
      <c r="B353" s="24" t="s">
        <v>2</v>
      </c>
      <c r="C353" s="4">
        <f>C354+C355</f>
        <v>1</v>
      </c>
      <c r="D353" s="10">
        <f t="shared" ref="D353:G353" si="616">D354+D355</f>
        <v>0.2</v>
      </c>
      <c r="E353" s="10">
        <f t="shared" si="616"/>
        <v>0.2</v>
      </c>
      <c r="F353" s="10">
        <f t="shared" si="616"/>
        <v>0.3</v>
      </c>
      <c r="G353" s="10">
        <f t="shared" si="616"/>
        <v>0.3</v>
      </c>
      <c r="H353" s="4">
        <f>H354+H355</f>
        <v>0.4</v>
      </c>
      <c r="I353" s="3">
        <f t="shared" ref="I353:L353" si="617">I354+I355</f>
        <v>0.4</v>
      </c>
      <c r="J353" s="3">
        <f t="shared" si="617"/>
        <v>0</v>
      </c>
      <c r="K353" s="3">
        <f t="shared" si="617"/>
        <v>0</v>
      </c>
      <c r="L353" s="3">
        <f t="shared" si="617"/>
        <v>0</v>
      </c>
      <c r="M353" s="4">
        <f>M354+M355</f>
        <v>0</v>
      </c>
      <c r="N353" s="3">
        <f t="shared" ref="N353:O353" si="618">N354+N355</f>
        <v>0</v>
      </c>
      <c r="O353" s="3">
        <f t="shared" si="618"/>
        <v>0</v>
      </c>
      <c r="P353" s="51">
        <v>341</v>
      </c>
    </row>
    <row r="354" spans="1:16" ht="12.75" customHeight="1" x14ac:dyDescent="0.2">
      <c r="A354" s="49">
        <v>342</v>
      </c>
      <c r="B354" s="25" t="s">
        <v>163</v>
      </c>
      <c r="C354" s="4">
        <f t="shared" ref="C354:C355" si="619">D354+E354+F354+G354</f>
        <v>1</v>
      </c>
      <c r="D354" s="4">
        <v>0.2</v>
      </c>
      <c r="E354" s="4">
        <v>0.2</v>
      </c>
      <c r="F354" s="4">
        <v>0.3</v>
      </c>
      <c r="G354" s="4">
        <v>0.3</v>
      </c>
      <c r="H354" s="4">
        <f t="shared" ref="H354:H355" si="620">I354+J354+K354+L354</f>
        <v>0.4</v>
      </c>
      <c r="I354" s="4">
        <v>0.4</v>
      </c>
      <c r="J354" s="4">
        <v>0</v>
      </c>
      <c r="K354" s="4">
        <v>0</v>
      </c>
      <c r="L354" s="4">
        <v>0</v>
      </c>
      <c r="M354" s="4">
        <f t="shared" ref="M354:M355" si="621">N354+O354</f>
        <v>0</v>
      </c>
      <c r="N354" s="4">
        <v>0</v>
      </c>
      <c r="O354" s="4">
        <v>0</v>
      </c>
      <c r="P354" s="51">
        <v>342</v>
      </c>
    </row>
    <row r="355" spans="1:16" ht="12.75" customHeight="1" x14ac:dyDescent="0.2">
      <c r="A355" s="49">
        <v>343</v>
      </c>
      <c r="B355" s="25" t="s">
        <v>164</v>
      </c>
      <c r="C355" s="4">
        <f t="shared" si="619"/>
        <v>0</v>
      </c>
      <c r="D355" s="4">
        <v>0</v>
      </c>
      <c r="E355" s="4">
        <v>0</v>
      </c>
      <c r="F355" s="4">
        <v>0</v>
      </c>
      <c r="G355" s="4">
        <v>0</v>
      </c>
      <c r="H355" s="4">
        <f t="shared" si="620"/>
        <v>0</v>
      </c>
      <c r="I355" s="4">
        <v>0</v>
      </c>
      <c r="J355" s="4">
        <v>0</v>
      </c>
      <c r="K355" s="4">
        <v>0</v>
      </c>
      <c r="L355" s="4">
        <v>0</v>
      </c>
      <c r="M355" s="4">
        <f t="shared" si="621"/>
        <v>0</v>
      </c>
      <c r="N355" s="4">
        <v>0</v>
      </c>
      <c r="O355" s="4">
        <v>0</v>
      </c>
      <c r="P355" s="51">
        <v>343</v>
      </c>
    </row>
    <row r="356" spans="1:16" ht="12.95" customHeight="1" x14ac:dyDescent="0.2">
      <c r="A356" s="49">
        <v>344</v>
      </c>
      <c r="B356" s="24" t="s">
        <v>3</v>
      </c>
      <c r="C356" s="10">
        <f>C357+C358+C359+C360+C361</f>
        <v>-151.19999999999999</v>
      </c>
      <c r="D356" s="10">
        <f t="shared" ref="D356:G356" si="622">D357+D358+D359+D360+D361</f>
        <v>-43.800000000000004</v>
      </c>
      <c r="E356" s="10">
        <f t="shared" si="622"/>
        <v>-30.599999999999998</v>
      </c>
      <c r="F356" s="10">
        <f t="shared" si="622"/>
        <v>-45.7</v>
      </c>
      <c r="G356" s="10">
        <f t="shared" si="622"/>
        <v>-31.1</v>
      </c>
      <c r="H356" s="10">
        <f>H357+H358+H359+H360+H361</f>
        <v>-159.5</v>
      </c>
      <c r="I356" s="10">
        <f t="shared" ref="I356:L356" si="623">I357+I358+I359+I360+I361</f>
        <v>-45.400000000000006</v>
      </c>
      <c r="J356" s="10">
        <f t="shared" si="623"/>
        <v>-33.200000000000003</v>
      </c>
      <c r="K356" s="10">
        <f t="shared" si="623"/>
        <v>-45.8</v>
      </c>
      <c r="L356" s="10">
        <f t="shared" si="623"/>
        <v>-35.1</v>
      </c>
      <c r="M356" s="10">
        <f>M357+M358+M359+M360+M361</f>
        <v>-90.100000000000009</v>
      </c>
      <c r="N356" s="10">
        <f t="shared" ref="N356:O356" si="624">N357+N358+N359+N360+N361</f>
        <v>-49.500000000000007</v>
      </c>
      <c r="O356" s="10">
        <f t="shared" si="624"/>
        <v>-40.599999999999994</v>
      </c>
      <c r="P356" s="51">
        <v>344</v>
      </c>
    </row>
    <row r="357" spans="1:16" ht="12.75" customHeight="1" x14ac:dyDescent="0.2">
      <c r="A357" s="49">
        <v>345</v>
      </c>
      <c r="B357" s="25" t="s">
        <v>165</v>
      </c>
      <c r="C357" s="4">
        <f t="shared" ref="C357:C361" si="625">D357+E357+F357+G357</f>
        <v>-126.5</v>
      </c>
      <c r="D357" s="3">
        <v>-35</v>
      </c>
      <c r="E357" s="3">
        <v>-27.2</v>
      </c>
      <c r="F357" s="3">
        <v>-37.299999999999997</v>
      </c>
      <c r="G357" s="3">
        <v>-27</v>
      </c>
      <c r="H357" s="4">
        <f t="shared" ref="H357:H361" si="626">I357+J357+K357+L357</f>
        <v>-138.1</v>
      </c>
      <c r="I357" s="3">
        <v>-38.5</v>
      </c>
      <c r="J357" s="3">
        <v>-29.6</v>
      </c>
      <c r="K357" s="3">
        <v>-38.799999999999997</v>
      </c>
      <c r="L357" s="3">
        <v>-31.2</v>
      </c>
      <c r="M357" s="4">
        <f t="shared" ref="M357:M361" si="627">N357+O357</f>
        <v>-78.5</v>
      </c>
      <c r="N357" s="3">
        <v>-42.7</v>
      </c>
      <c r="O357" s="3">
        <v>-35.799999999999997</v>
      </c>
      <c r="P357" s="51">
        <v>345</v>
      </c>
    </row>
    <row r="358" spans="1:16" ht="12.75" customHeight="1" x14ac:dyDescent="0.2">
      <c r="A358" s="49">
        <v>346</v>
      </c>
      <c r="B358" s="25" t="s">
        <v>166</v>
      </c>
      <c r="C358" s="4">
        <f t="shared" si="625"/>
        <v>-4.2</v>
      </c>
      <c r="D358" s="4">
        <v>-1.7</v>
      </c>
      <c r="E358" s="4">
        <v>0</v>
      </c>
      <c r="F358" s="4">
        <v>-1.7</v>
      </c>
      <c r="G358" s="4">
        <v>-0.8</v>
      </c>
      <c r="H358" s="4">
        <f t="shared" si="626"/>
        <v>-1.6</v>
      </c>
      <c r="I358" s="4">
        <v>-0.2</v>
      </c>
      <c r="J358" s="4">
        <v>0</v>
      </c>
      <c r="K358" s="4">
        <v>-0.6</v>
      </c>
      <c r="L358" s="4">
        <v>-0.8</v>
      </c>
      <c r="M358" s="4">
        <f t="shared" si="627"/>
        <v>-1.4</v>
      </c>
      <c r="N358" s="4">
        <v>-0.6</v>
      </c>
      <c r="O358" s="4">
        <v>-0.8</v>
      </c>
      <c r="P358" s="51">
        <v>346</v>
      </c>
    </row>
    <row r="359" spans="1:16" ht="12.75" customHeight="1" x14ac:dyDescent="0.2">
      <c r="A359" s="49">
        <v>347</v>
      </c>
      <c r="B359" s="25" t="s">
        <v>167</v>
      </c>
      <c r="C359" s="4">
        <f t="shared" si="625"/>
        <v>-20.5</v>
      </c>
      <c r="D359" s="4">
        <v>-7.1</v>
      </c>
      <c r="E359" s="4">
        <v>-3.4</v>
      </c>
      <c r="F359" s="4">
        <v>-6.7</v>
      </c>
      <c r="G359" s="4">
        <v>-3.3</v>
      </c>
      <c r="H359" s="4">
        <f t="shared" si="626"/>
        <v>-19.800000000000004</v>
      </c>
      <c r="I359" s="4">
        <v>-6.7</v>
      </c>
      <c r="J359" s="4">
        <v>-3.6</v>
      </c>
      <c r="K359" s="4">
        <v>-6.4</v>
      </c>
      <c r="L359" s="4">
        <v>-3.1</v>
      </c>
      <c r="M359" s="4">
        <f t="shared" si="627"/>
        <v>-10.199999999999999</v>
      </c>
      <c r="N359" s="4">
        <v>-6.2</v>
      </c>
      <c r="O359" s="4">
        <v>-4</v>
      </c>
      <c r="P359" s="51">
        <v>347</v>
      </c>
    </row>
    <row r="360" spans="1:16" ht="12.75" customHeight="1" x14ac:dyDescent="0.2">
      <c r="A360" s="49">
        <v>348</v>
      </c>
      <c r="B360" s="25" t="s">
        <v>168</v>
      </c>
      <c r="C360" s="4">
        <f t="shared" si="625"/>
        <v>0</v>
      </c>
      <c r="D360" s="4">
        <v>0</v>
      </c>
      <c r="E360" s="4">
        <v>0</v>
      </c>
      <c r="F360" s="4">
        <v>0</v>
      </c>
      <c r="G360" s="4">
        <v>0</v>
      </c>
      <c r="H360" s="4">
        <f t="shared" si="626"/>
        <v>0</v>
      </c>
      <c r="I360" s="4">
        <v>0</v>
      </c>
      <c r="J360" s="4">
        <v>0</v>
      </c>
      <c r="K360" s="4">
        <v>0</v>
      </c>
      <c r="L360" s="4">
        <v>0</v>
      </c>
      <c r="M360" s="4">
        <f t="shared" si="627"/>
        <v>0</v>
      </c>
      <c r="N360" s="4">
        <v>0</v>
      </c>
      <c r="O360" s="4">
        <v>0</v>
      </c>
      <c r="P360" s="51">
        <v>348</v>
      </c>
    </row>
    <row r="361" spans="1:16" ht="12.75" customHeight="1" x14ac:dyDescent="0.2">
      <c r="A361" s="49">
        <v>349</v>
      </c>
      <c r="B361" s="25" t="s">
        <v>169</v>
      </c>
      <c r="C361" s="4">
        <f t="shared" si="625"/>
        <v>0</v>
      </c>
      <c r="D361" s="4">
        <v>0</v>
      </c>
      <c r="E361" s="4">
        <v>0</v>
      </c>
      <c r="F361" s="4">
        <v>0</v>
      </c>
      <c r="G361" s="4">
        <v>0</v>
      </c>
      <c r="H361" s="4">
        <f t="shared" si="626"/>
        <v>0</v>
      </c>
      <c r="I361" s="4">
        <v>0</v>
      </c>
      <c r="J361" s="4">
        <v>0</v>
      </c>
      <c r="K361" s="4">
        <v>0</v>
      </c>
      <c r="L361" s="4">
        <v>0</v>
      </c>
      <c r="M361" s="4">
        <f t="shared" si="627"/>
        <v>0</v>
      </c>
      <c r="N361" s="4">
        <v>0</v>
      </c>
      <c r="O361" s="4">
        <v>0</v>
      </c>
      <c r="P361" s="51">
        <v>349</v>
      </c>
    </row>
    <row r="362" spans="1:16" ht="14.1" customHeight="1" x14ac:dyDescent="0.2">
      <c r="A362" s="49">
        <v>350</v>
      </c>
      <c r="B362" s="25" t="s">
        <v>170</v>
      </c>
      <c r="C362" s="4">
        <f>C363+C366</f>
        <v>431.60000000000014</v>
      </c>
      <c r="D362" s="4">
        <f t="shared" ref="D362:O362" si="628">D363+D366</f>
        <v>103.50000000000003</v>
      </c>
      <c r="E362" s="4">
        <f t="shared" si="628"/>
        <v>114.00000000000006</v>
      </c>
      <c r="F362" s="4">
        <f t="shared" si="628"/>
        <v>105.10000000000002</v>
      </c>
      <c r="G362" s="4">
        <f t="shared" si="628"/>
        <v>109</v>
      </c>
      <c r="H362" s="4">
        <f t="shared" si="628"/>
        <v>357.79999999999995</v>
      </c>
      <c r="I362" s="4">
        <f t="shared" si="628"/>
        <v>99.699999999999989</v>
      </c>
      <c r="J362" s="4">
        <f t="shared" si="628"/>
        <v>92.599999999999966</v>
      </c>
      <c r="K362" s="4">
        <f t="shared" si="628"/>
        <v>76.599999999999966</v>
      </c>
      <c r="L362" s="4">
        <f t="shared" si="628"/>
        <v>88.899999999999977</v>
      </c>
      <c r="M362" s="4">
        <f t="shared" si="628"/>
        <v>158.5</v>
      </c>
      <c r="N362" s="4">
        <f t="shared" si="628"/>
        <v>83.700000000000045</v>
      </c>
      <c r="O362" s="4">
        <f t="shared" si="628"/>
        <v>74.799999999999955</v>
      </c>
      <c r="P362" s="51">
        <v>350</v>
      </c>
    </row>
    <row r="363" spans="1:16" ht="12.95" customHeight="1" x14ac:dyDescent="0.2">
      <c r="A363" s="49">
        <v>351</v>
      </c>
      <c r="B363" s="24" t="s">
        <v>2</v>
      </c>
      <c r="C363" s="4">
        <f>C364+C365</f>
        <v>1450.9</v>
      </c>
      <c r="D363" s="10">
        <f t="shared" ref="D363:G363" si="629">D364+D365</f>
        <v>351.6</v>
      </c>
      <c r="E363" s="10">
        <f t="shared" si="629"/>
        <v>362.70000000000005</v>
      </c>
      <c r="F363" s="10">
        <f t="shared" si="629"/>
        <v>364.4</v>
      </c>
      <c r="G363" s="10">
        <f t="shared" si="629"/>
        <v>372.2</v>
      </c>
      <c r="H363" s="4">
        <f>H364+H365</f>
        <v>1422.8</v>
      </c>
      <c r="I363" s="3">
        <f t="shared" ref="I363:L363" si="630">I364+I365</f>
        <v>364.5</v>
      </c>
      <c r="J363" s="3">
        <f t="shared" si="630"/>
        <v>352.4</v>
      </c>
      <c r="K363" s="3">
        <f t="shared" si="630"/>
        <v>349.4</v>
      </c>
      <c r="L363" s="3">
        <f t="shared" si="630"/>
        <v>356.5</v>
      </c>
      <c r="M363" s="4">
        <f>M364+M365</f>
        <v>722.6</v>
      </c>
      <c r="N363" s="3">
        <f t="shared" ref="N363:O363" si="631">N364+N365</f>
        <v>356.1</v>
      </c>
      <c r="O363" s="3">
        <f t="shared" si="631"/>
        <v>366.5</v>
      </c>
      <c r="P363" s="51">
        <v>351</v>
      </c>
    </row>
    <row r="364" spans="1:16" ht="12.75" customHeight="1" x14ac:dyDescent="0.2">
      <c r="A364" s="49">
        <v>352</v>
      </c>
      <c r="B364" s="25" t="s">
        <v>171</v>
      </c>
      <c r="C364" s="4">
        <f t="shared" ref="C364:C365" si="632">D364+E364+F364+G364</f>
        <v>797.9</v>
      </c>
      <c r="D364" s="4">
        <v>191</v>
      </c>
      <c r="E364" s="4">
        <v>200.8</v>
      </c>
      <c r="F364" s="4">
        <v>201.5</v>
      </c>
      <c r="G364" s="4">
        <v>204.6</v>
      </c>
      <c r="H364" s="4">
        <f t="shared" ref="H364:H365" si="633">I364+J364+K364+L364</f>
        <v>770.3</v>
      </c>
      <c r="I364" s="3">
        <v>201.2</v>
      </c>
      <c r="J364" s="3">
        <v>189</v>
      </c>
      <c r="K364" s="3">
        <v>184.9</v>
      </c>
      <c r="L364" s="3">
        <v>195.2</v>
      </c>
      <c r="M364" s="4">
        <f t="shared" ref="M364:M365" si="634">N364+O364</f>
        <v>401.70000000000005</v>
      </c>
      <c r="N364" s="3">
        <v>197.4</v>
      </c>
      <c r="O364" s="3">
        <v>204.3</v>
      </c>
      <c r="P364" s="51">
        <v>352</v>
      </c>
    </row>
    <row r="365" spans="1:16" ht="12.75" customHeight="1" x14ac:dyDescent="0.2">
      <c r="A365" s="49">
        <v>353</v>
      </c>
      <c r="B365" s="25" t="s">
        <v>172</v>
      </c>
      <c r="C365" s="4">
        <f t="shared" si="632"/>
        <v>653</v>
      </c>
      <c r="D365" s="4">
        <v>160.6</v>
      </c>
      <c r="E365" s="4">
        <v>161.9</v>
      </c>
      <c r="F365" s="4">
        <v>162.9</v>
      </c>
      <c r="G365" s="4">
        <v>167.6</v>
      </c>
      <c r="H365" s="4">
        <f t="shared" si="633"/>
        <v>652.5</v>
      </c>
      <c r="I365" s="3">
        <v>163.30000000000001</v>
      </c>
      <c r="J365" s="3">
        <v>163.4</v>
      </c>
      <c r="K365" s="3">
        <v>164.5</v>
      </c>
      <c r="L365" s="3">
        <v>161.30000000000001</v>
      </c>
      <c r="M365" s="4">
        <f t="shared" si="634"/>
        <v>320.89999999999998</v>
      </c>
      <c r="N365" s="3">
        <v>158.69999999999999</v>
      </c>
      <c r="O365" s="3">
        <v>162.19999999999999</v>
      </c>
      <c r="P365" s="51">
        <v>353</v>
      </c>
    </row>
    <row r="366" spans="1:16" ht="12.95" customHeight="1" x14ac:dyDescent="0.2">
      <c r="A366" s="49">
        <v>354</v>
      </c>
      <c r="B366" s="24" t="s">
        <v>3</v>
      </c>
      <c r="C366" s="4">
        <f>C367+C368</f>
        <v>-1019.3</v>
      </c>
      <c r="D366" s="10">
        <f t="shared" ref="D366:G366" si="635">D367+D368</f>
        <v>-248.1</v>
      </c>
      <c r="E366" s="10">
        <f t="shared" si="635"/>
        <v>-248.7</v>
      </c>
      <c r="F366" s="10">
        <f t="shared" si="635"/>
        <v>-259.29999999999995</v>
      </c>
      <c r="G366" s="10">
        <f t="shared" si="635"/>
        <v>-263.2</v>
      </c>
      <c r="H366" s="4">
        <f>H367+H368</f>
        <v>-1065</v>
      </c>
      <c r="I366" s="3">
        <f t="shared" ref="I366:L366" si="636">I367+I368</f>
        <v>-264.8</v>
      </c>
      <c r="J366" s="3">
        <f t="shared" si="636"/>
        <v>-259.8</v>
      </c>
      <c r="K366" s="3">
        <f t="shared" si="636"/>
        <v>-272.8</v>
      </c>
      <c r="L366" s="3">
        <f t="shared" si="636"/>
        <v>-267.60000000000002</v>
      </c>
      <c r="M366" s="4">
        <f>M367+M368</f>
        <v>-564.1</v>
      </c>
      <c r="N366" s="3">
        <f t="shared" ref="N366:O366" si="637">N367+N368</f>
        <v>-272.39999999999998</v>
      </c>
      <c r="O366" s="3">
        <f t="shared" si="637"/>
        <v>-291.70000000000005</v>
      </c>
      <c r="P366" s="51">
        <v>354</v>
      </c>
    </row>
    <row r="367" spans="1:16" ht="12.75" customHeight="1" x14ac:dyDescent="0.2">
      <c r="A367" s="49">
        <v>355</v>
      </c>
      <c r="B367" s="25" t="s">
        <v>173</v>
      </c>
      <c r="C367" s="4">
        <f t="shared" ref="C367:C369" si="638">D367+E367+F367+G367</f>
        <v>-594.09999999999991</v>
      </c>
      <c r="D367" s="8">
        <v>-142.19999999999999</v>
      </c>
      <c r="E367" s="8">
        <v>-142.6</v>
      </c>
      <c r="F367" s="8">
        <v>-153.19999999999999</v>
      </c>
      <c r="G367" s="8">
        <v>-156.1</v>
      </c>
      <c r="H367" s="4">
        <f t="shared" ref="H367:H369" si="639">I367+J367+K367+L367</f>
        <v>-634.90000000000009</v>
      </c>
      <c r="I367" s="8">
        <v>-158.9</v>
      </c>
      <c r="J367" s="8">
        <v>-152.6</v>
      </c>
      <c r="K367" s="8">
        <v>-163.1</v>
      </c>
      <c r="L367" s="8">
        <v>-160.30000000000001</v>
      </c>
      <c r="M367" s="4">
        <f t="shared" ref="M367:M369" si="640">N367+O367</f>
        <v>-355.6</v>
      </c>
      <c r="N367" s="8">
        <v>-169.3</v>
      </c>
      <c r="O367" s="8">
        <v>-186.3</v>
      </c>
      <c r="P367" s="51">
        <v>355</v>
      </c>
    </row>
    <row r="368" spans="1:16" ht="12.75" customHeight="1" x14ac:dyDescent="0.2">
      <c r="A368" s="49">
        <v>356</v>
      </c>
      <c r="B368" s="25" t="s">
        <v>174</v>
      </c>
      <c r="C368" s="4">
        <f t="shared" si="638"/>
        <v>-425.20000000000005</v>
      </c>
      <c r="D368" s="4">
        <v>-105.9</v>
      </c>
      <c r="E368" s="4">
        <v>-106.1</v>
      </c>
      <c r="F368" s="4">
        <v>-106.1</v>
      </c>
      <c r="G368" s="4">
        <v>-107.1</v>
      </c>
      <c r="H368" s="4">
        <f t="shared" si="639"/>
        <v>-430.1</v>
      </c>
      <c r="I368" s="3">
        <v>-105.9</v>
      </c>
      <c r="J368" s="3">
        <v>-107.2</v>
      </c>
      <c r="K368" s="3">
        <v>-109.7</v>
      </c>
      <c r="L368" s="3">
        <v>-107.3</v>
      </c>
      <c r="M368" s="4">
        <f t="shared" si="640"/>
        <v>-208.5</v>
      </c>
      <c r="N368" s="3">
        <v>-103.1</v>
      </c>
      <c r="O368" s="3">
        <v>-105.4</v>
      </c>
      <c r="P368" s="51">
        <v>356</v>
      </c>
    </row>
    <row r="369" spans="1:16" ht="14.1" customHeight="1" x14ac:dyDescent="0.2">
      <c r="A369" s="49">
        <v>357</v>
      </c>
      <c r="B369" s="25" t="s">
        <v>175</v>
      </c>
      <c r="C369" s="4">
        <f t="shared" si="638"/>
        <v>-89.5</v>
      </c>
      <c r="D369" s="4">
        <v>-22.2</v>
      </c>
      <c r="E369" s="4">
        <v>-21.599999999999998</v>
      </c>
      <c r="F369" s="4">
        <v>-22.1</v>
      </c>
      <c r="G369" s="4">
        <v>-23.599999999999998</v>
      </c>
      <c r="H369" s="4">
        <f t="shared" si="639"/>
        <v>-82.1</v>
      </c>
      <c r="I369" s="3">
        <v>-22.199999999999996</v>
      </c>
      <c r="J369" s="3">
        <v>-21.2</v>
      </c>
      <c r="K369" s="3">
        <v>-19.2</v>
      </c>
      <c r="L369" s="3">
        <v>-19.499999999999996</v>
      </c>
      <c r="M369" s="4">
        <f t="shared" si="640"/>
        <v>-41.100000000000009</v>
      </c>
      <c r="N369" s="3">
        <v>-24.000000000000004</v>
      </c>
      <c r="O369" s="3">
        <v>-17.100000000000005</v>
      </c>
      <c r="P369" s="51">
        <v>357</v>
      </c>
    </row>
    <row r="370" spans="1:16" ht="12.95" customHeight="1" x14ac:dyDescent="0.2">
      <c r="A370" s="49">
        <v>358</v>
      </c>
      <c r="B370" s="24" t="s">
        <v>2</v>
      </c>
      <c r="C370" s="10">
        <f>C371+C372+C373+C374</f>
        <v>42.3</v>
      </c>
      <c r="D370" s="10">
        <f t="shared" ref="D370:G370" si="641">D371+D372+D373+D374</f>
        <v>10.199999999999999</v>
      </c>
      <c r="E370" s="10">
        <f t="shared" si="641"/>
        <v>11.400000000000002</v>
      </c>
      <c r="F370" s="10">
        <f t="shared" si="641"/>
        <v>10.899999999999999</v>
      </c>
      <c r="G370" s="10">
        <f t="shared" si="641"/>
        <v>9.8000000000000007</v>
      </c>
      <c r="H370" s="10">
        <f>H371+H372+H373+H374</f>
        <v>54.7</v>
      </c>
      <c r="I370" s="10">
        <f t="shared" ref="I370:L370" si="642">I371+I372+I373+I374</f>
        <v>11.700000000000001</v>
      </c>
      <c r="J370" s="10">
        <f t="shared" si="642"/>
        <v>12.8</v>
      </c>
      <c r="K370" s="10">
        <f t="shared" si="642"/>
        <v>14.8</v>
      </c>
      <c r="L370" s="10">
        <f t="shared" si="642"/>
        <v>15.400000000000002</v>
      </c>
      <c r="M370" s="10">
        <f>M371+M372+M373+M374</f>
        <v>30.9</v>
      </c>
      <c r="N370" s="10">
        <f t="shared" ref="N370:O370" si="643">N371+N372+N373+N374</f>
        <v>12.099999999999998</v>
      </c>
      <c r="O370" s="10">
        <f t="shared" si="643"/>
        <v>18.8</v>
      </c>
      <c r="P370" s="51">
        <v>358</v>
      </c>
    </row>
    <row r="371" spans="1:16" ht="12.75" customHeight="1" x14ac:dyDescent="0.2">
      <c r="A371" s="49">
        <v>359</v>
      </c>
      <c r="B371" s="25" t="s">
        <v>176</v>
      </c>
      <c r="C371" s="4">
        <f t="shared" ref="C371:C374" si="644">D371+E371+F371+G371</f>
        <v>14.1</v>
      </c>
      <c r="D371" s="9">
        <v>3.8</v>
      </c>
      <c r="E371" s="9">
        <v>4.3</v>
      </c>
      <c r="F371" s="9">
        <v>3</v>
      </c>
      <c r="G371" s="9">
        <v>3</v>
      </c>
      <c r="H371" s="4">
        <f t="shared" ref="H371:H374" si="645">I371+J371+K371+L371</f>
        <v>13.5</v>
      </c>
      <c r="I371" s="3">
        <v>3</v>
      </c>
      <c r="J371" s="3">
        <v>3.5</v>
      </c>
      <c r="K371" s="3">
        <v>3.5</v>
      </c>
      <c r="L371" s="3">
        <v>3.5</v>
      </c>
      <c r="M371" s="4">
        <f t="shared" ref="M371:M374" si="646">N371+O371</f>
        <v>7</v>
      </c>
      <c r="N371" s="3">
        <v>3.5</v>
      </c>
      <c r="O371" s="3">
        <v>3.5</v>
      </c>
      <c r="P371" s="51">
        <v>359</v>
      </c>
    </row>
    <row r="372" spans="1:16" ht="12.75" customHeight="1" x14ac:dyDescent="0.2">
      <c r="A372" s="49">
        <v>360</v>
      </c>
      <c r="B372" s="25" t="s">
        <v>177</v>
      </c>
      <c r="C372" s="4">
        <f t="shared" si="644"/>
        <v>13.4</v>
      </c>
      <c r="D372" s="4">
        <v>2.9</v>
      </c>
      <c r="E372" s="4">
        <v>3.1</v>
      </c>
      <c r="F372" s="4">
        <v>4.3</v>
      </c>
      <c r="G372" s="4">
        <v>3.1</v>
      </c>
      <c r="H372" s="4">
        <f t="shared" si="645"/>
        <v>26.5</v>
      </c>
      <c r="I372" s="3">
        <v>4.8</v>
      </c>
      <c r="J372" s="3">
        <v>5.6</v>
      </c>
      <c r="K372" s="3">
        <v>7.8</v>
      </c>
      <c r="L372" s="3">
        <v>8.3000000000000007</v>
      </c>
      <c r="M372" s="4">
        <f t="shared" si="646"/>
        <v>16.3</v>
      </c>
      <c r="N372" s="3">
        <v>4.7</v>
      </c>
      <c r="O372" s="3">
        <v>11.6</v>
      </c>
      <c r="P372" s="51">
        <v>360</v>
      </c>
    </row>
    <row r="373" spans="1:16" ht="12.75" customHeight="1" x14ac:dyDescent="0.2">
      <c r="A373" s="49">
        <v>361</v>
      </c>
      <c r="B373" s="25" t="s">
        <v>178</v>
      </c>
      <c r="C373" s="4">
        <f t="shared" si="644"/>
        <v>1.8</v>
      </c>
      <c r="D373" s="4">
        <v>0.7</v>
      </c>
      <c r="E373" s="4">
        <v>0.8</v>
      </c>
      <c r="F373" s="4">
        <v>0.1</v>
      </c>
      <c r="G373" s="4">
        <v>0.2</v>
      </c>
      <c r="H373" s="4">
        <f t="shared" si="645"/>
        <v>1.4000000000000001</v>
      </c>
      <c r="I373" s="3">
        <v>0.5</v>
      </c>
      <c r="J373" s="3">
        <v>0.4</v>
      </c>
      <c r="K373" s="3">
        <v>0.2</v>
      </c>
      <c r="L373" s="3">
        <v>0.3</v>
      </c>
      <c r="M373" s="4">
        <f t="shared" si="646"/>
        <v>1</v>
      </c>
      <c r="N373" s="3">
        <v>0.6</v>
      </c>
      <c r="O373" s="3">
        <v>0.4</v>
      </c>
      <c r="P373" s="51">
        <v>361</v>
      </c>
    </row>
    <row r="374" spans="1:16" ht="12.75" customHeight="1" x14ac:dyDescent="0.2">
      <c r="A374" s="49">
        <v>362</v>
      </c>
      <c r="B374" s="25" t="s">
        <v>179</v>
      </c>
      <c r="C374" s="4">
        <f t="shared" si="644"/>
        <v>13</v>
      </c>
      <c r="D374" s="10">
        <v>2.8</v>
      </c>
      <c r="E374" s="10">
        <v>3.2</v>
      </c>
      <c r="F374" s="10">
        <v>3.5</v>
      </c>
      <c r="G374" s="10">
        <v>3.5</v>
      </c>
      <c r="H374" s="4">
        <f t="shared" si="645"/>
        <v>13.3</v>
      </c>
      <c r="I374" s="3">
        <v>3.4</v>
      </c>
      <c r="J374" s="3">
        <v>3.3</v>
      </c>
      <c r="K374" s="3">
        <v>3.3</v>
      </c>
      <c r="L374" s="3">
        <v>3.3</v>
      </c>
      <c r="M374" s="4">
        <f t="shared" si="646"/>
        <v>6.6</v>
      </c>
      <c r="N374" s="3">
        <v>3.3</v>
      </c>
      <c r="O374" s="3">
        <v>3.3</v>
      </c>
      <c r="P374" s="51">
        <v>362</v>
      </c>
    </row>
    <row r="375" spans="1:16" ht="12.95" customHeight="1" x14ac:dyDescent="0.2">
      <c r="A375" s="49">
        <v>363</v>
      </c>
      <c r="B375" s="24" t="s">
        <v>3</v>
      </c>
      <c r="C375" s="4">
        <f>C376+C382+C383+C384+C385</f>
        <v>-131.79999999999998</v>
      </c>
      <c r="D375" s="4">
        <f t="shared" ref="D375:G375" si="647">D376+D382+D383+D384+D385</f>
        <v>-32.4</v>
      </c>
      <c r="E375" s="4">
        <f t="shared" si="647"/>
        <v>-33</v>
      </c>
      <c r="F375" s="4">
        <f t="shared" si="647"/>
        <v>-33</v>
      </c>
      <c r="G375" s="4">
        <f t="shared" si="647"/>
        <v>-33.4</v>
      </c>
      <c r="H375" s="4">
        <f>H376+H382+H383+H384+H385</f>
        <v>-136.79999999999998</v>
      </c>
      <c r="I375" s="4">
        <f t="shared" ref="I375:L375" si="648">I376+I382+I383+I384+I385</f>
        <v>-33.9</v>
      </c>
      <c r="J375" s="4">
        <f t="shared" si="648"/>
        <v>-34</v>
      </c>
      <c r="K375" s="4">
        <f t="shared" si="648"/>
        <v>-34</v>
      </c>
      <c r="L375" s="4">
        <f t="shared" si="648"/>
        <v>-34.9</v>
      </c>
      <c r="M375" s="4">
        <f>M376+M382+M383+M384+M385</f>
        <v>-72</v>
      </c>
      <c r="N375" s="4">
        <f t="shared" ref="N375:O375" si="649">N376+N382+N383+N384+N385</f>
        <v>-36.1</v>
      </c>
      <c r="O375" s="4">
        <f t="shared" si="649"/>
        <v>-35.900000000000006</v>
      </c>
      <c r="P375" s="51">
        <v>363</v>
      </c>
    </row>
    <row r="376" spans="1:16" ht="12.75" customHeight="1" x14ac:dyDescent="0.2">
      <c r="A376" s="49">
        <v>364</v>
      </c>
      <c r="B376" s="25" t="s">
        <v>180</v>
      </c>
      <c r="C376" s="10">
        <f>C377+C378+C379+C380+C381</f>
        <v>-0.89999999999999991</v>
      </c>
      <c r="D376" s="10">
        <f t="shared" ref="D376:G376" si="650">D377+D378+D379+D380+D381</f>
        <v>-0.1</v>
      </c>
      <c r="E376" s="10">
        <f t="shared" si="650"/>
        <v>-0.4</v>
      </c>
      <c r="F376" s="10">
        <f t="shared" si="650"/>
        <v>-0.1</v>
      </c>
      <c r="G376" s="10">
        <f t="shared" si="650"/>
        <v>-0.3</v>
      </c>
      <c r="H376" s="10">
        <f>H377+H378+H379+H380+H381</f>
        <v>-0.8</v>
      </c>
      <c r="I376" s="10">
        <f t="shared" ref="I376:L376" si="651">I377+I378+I379+I380+I381</f>
        <v>-0.1</v>
      </c>
      <c r="J376" s="10">
        <f t="shared" si="651"/>
        <v>-0.3</v>
      </c>
      <c r="K376" s="10">
        <f t="shared" si="651"/>
        <v>-0.1</v>
      </c>
      <c r="L376" s="10">
        <f t="shared" si="651"/>
        <v>-0.3</v>
      </c>
      <c r="M376" s="10">
        <f>M377+M378+M379+M380+M381</f>
        <v>-0.3</v>
      </c>
      <c r="N376" s="10">
        <f t="shared" ref="N376:O376" si="652">N377+N378+N379+N380+N381</f>
        <v>0</v>
      </c>
      <c r="O376" s="10">
        <f t="shared" si="652"/>
        <v>-0.3</v>
      </c>
      <c r="P376" s="51">
        <v>364</v>
      </c>
    </row>
    <row r="377" spans="1:16" ht="12.75" customHeight="1" x14ac:dyDescent="0.2">
      <c r="A377" s="49">
        <v>365</v>
      </c>
      <c r="B377" s="25" t="s">
        <v>396</v>
      </c>
      <c r="C377" s="4">
        <f t="shared" ref="C377:C385" si="653">D377+E377+F377+G377</f>
        <v>-0.89999999999999991</v>
      </c>
      <c r="D377" s="9">
        <v>-0.1</v>
      </c>
      <c r="E377" s="9">
        <v>-0.4</v>
      </c>
      <c r="F377" s="9">
        <v>-0.1</v>
      </c>
      <c r="G377" s="9">
        <v>-0.3</v>
      </c>
      <c r="H377" s="4">
        <f t="shared" ref="H377:H385" si="654">I377+J377+K377+L377</f>
        <v>-0.8</v>
      </c>
      <c r="I377" s="3">
        <v>-0.1</v>
      </c>
      <c r="J377" s="3">
        <v>-0.3</v>
      </c>
      <c r="K377" s="3">
        <v>-0.1</v>
      </c>
      <c r="L377" s="3">
        <v>-0.3</v>
      </c>
      <c r="M377" s="4">
        <f t="shared" ref="M377:M385" si="655">N377+O377</f>
        <v>-0.3</v>
      </c>
      <c r="N377" s="3">
        <v>0</v>
      </c>
      <c r="O377" s="3">
        <v>-0.3</v>
      </c>
      <c r="P377" s="51">
        <v>365</v>
      </c>
    </row>
    <row r="378" spans="1:16" ht="12.75" customHeight="1" x14ac:dyDescent="0.2">
      <c r="A378" s="49">
        <v>366</v>
      </c>
      <c r="B378" s="25" t="s">
        <v>397</v>
      </c>
      <c r="C378" s="4">
        <f t="shared" si="653"/>
        <v>0</v>
      </c>
      <c r="D378" s="4">
        <v>0</v>
      </c>
      <c r="E378" s="4">
        <v>0</v>
      </c>
      <c r="F378" s="4">
        <v>0</v>
      </c>
      <c r="G378" s="4">
        <v>0</v>
      </c>
      <c r="H378" s="4">
        <f t="shared" si="654"/>
        <v>0</v>
      </c>
      <c r="I378" s="4">
        <v>0</v>
      </c>
      <c r="J378" s="4">
        <v>0</v>
      </c>
      <c r="K378" s="4">
        <v>0</v>
      </c>
      <c r="L378" s="4">
        <v>0</v>
      </c>
      <c r="M378" s="4">
        <f t="shared" si="655"/>
        <v>0</v>
      </c>
      <c r="N378" s="4">
        <v>0</v>
      </c>
      <c r="O378" s="4">
        <v>0</v>
      </c>
      <c r="P378" s="51">
        <v>366</v>
      </c>
    </row>
    <row r="379" spans="1:16" ht="12.75" customHeight="1" x14ac:dyDescent="0.2">
      <c r="A379" s="49">
        <v>367</v>
      </c>
      <c r="B379" s="25" t="s">
        <v>398</v>
      </c>
      <c r="C379" s="4">
        <f t="shared" si="653"/>
        <v>0</v>
      </c>
      <c r="D379" s="4">
        <v>0</v>
      </c>
      <c r="E379" s="4">
        <v>0</v>
      </c>
      <c r="F379" s="4">
        <v>0</v>
      </c>
      <c r="G379" s="4">
        <v>0</v>
      </c>
      <c r="H379" s="4">
        <f t="shared" si="654"/>
        <v>0</v>
      </c>
      <c r="I379" s="4">
        <v>0</v>
      </c>
      <c r="J379" s="4">
        <v>0</v>
      </c>
      <c r="K379" s="4">
        <v>0</v>
      </c>
      <c r="L379" s="4">
        <v>0</v>
      </c>
      <c r="M379" s="4">
        <f t="shared" si="655"/>
        <v>0</v>
      </c>
      <c r="N379" s="4">
        <v>0</v>
      </c>
      <c r="O379" s="4">
        <v>0</v>
      </c>
      <c r="P379" s="51">
        <v>367</v>
      </c>
    </row>
    <row r="380" spans="1:16" ht="12.75" customHeight="1" x14ac:dyDescent="0.2">
      <c r="A380" s="49">
        <v>368</v>
      </c>
      <c r="B380" s="25" t="s">
        <v>399</v>
      </c>
      <c r="C380" s="4">
        <f t="shared" si="653"/>
        <v>0</v>
      </c>
      <c r="D380" s="4">
        <v>0</v>
      </c>
      <c r="E380" s="4">
        <v>0</v>
      </c>
      <c r="F380" s="4">
        <v>0</v>
      </c>
      <c r="G380" s="4">
        <v>0</v>
      </c>
      <c r="H380" s="4">
        <f t="shared" si="654"/>
        <v>0</v>
      </c>
      <c r="I380" s="4">
        <v>0</v>
      </c>
      <c r="J380" s="4">
        <v>0</v>
      </c>
      <c r="K380" s="4">
        <v>0</v>
      </c>
      <c r="L380" s="4">
        <v>0</v>
      </c>
      <c r="M380" s="4">
        <f t="shared" si="655"/>
        <v>0</v>
      </c>
      <c r="N380" s="4">
        <v>0</v>
      </c>
      <c r="O380" s="4">
        <v>0</v>
      </c>
      <c r="P380" s="51">
        <v>368</v>
      </c>
    </row>
    <row r="381" spans="1:16" ht="12.75" customHeight="1" x14ac:dyDescent="0.2">
      <c r="A381" s="49">
        <v>369</v>
      </c>
      <c r="B381" s="25" t="s">
        <v>400</v>
      </c>
      <c r="C381" s="4">
        <f t="shared" si="653"/>
        <v>0</v>
      </c>
      <c r="D381" s="4">
        <v>0</v>
      </c>
      <c r="E381" s="4">
        <v>0</v>
      </c>
      <c r="F381" s="4">
        <v>0</v>
      </c>
      <c r="G381" s="4">
        <v>0</v>
      </c>
      <c r="H381" s="4">
        <f t="shared" si="654"/>
        <v>0</v>
      </c>
      <c r="I381" s="4">
        <v>0</v>
      </c>
      <c r="J381" s="4">
        <v>0</v>
      </c>
      <c r="K381" s="4">
        <v>0</v>
      </c>
      <c r="L381" s="4">
        <v>0</v>
      </c>
      <c r="M381" s="4">
        <f t="shared" si="655"/>
        <v>0</v>
      </c>
      <c r="N381" s="4">
        <v>0</v>
      </c>
      <c r="O381" s="4">
        <v>0</v>
      </c>
      <c r="P381" s="51">
        <v>369</v>
      </c>
    </row>
    <row r="382" spans="1:16" ht="12.75" customHeight="1" x14ac:dyDescent="0.2">
      <c r="A382" s="49">
        <v>370</v>
      </c>
      <c r="B382" s="25" t="s">
        <v>181</v>
      </c>
      <c r="C382" s="4">
        <f t="shared" si="653"/>
        <v>-16.899999999999999</v>
      </c>
      <c r="D382" s="8">
        <v>-4.2</v>
      </c>
      <c r="E382" s="8">
        <v>-4.7</v>
      </c>
      <c r="F382" s="8">
        <v>-4</v>
      </c>
      <c r="G382" s="8">
        <v>-4</v>
      </c>
      <c r="H382" s="4">
        <f t="shared" si="654"/>
        <v>-16.599999999999998</v>
      </c>
      <c r="I382" s="8">
        <v>-4</v>
      </c>
      <c r="J382" s="8">
        <v>-4.2</v>
      </c>
      <c r="K382" s="8">
        <v>-4.2</v>
      </c>
      <c r="L382" s="8">
        <v>-4.2</v>
      </c>
      <c r="M382" s="4">
        <f t="shared" si="655"/>
        <v>-8.4</v>
      </c>
      <c r="N382" s="8">
        <v>-4.2</v>
      </c>
      <c r="O382" s="8">
        <v>-4.2</v>
      </c>
      <c r="P382" s="51">
        <v>370</v>
      </c>
    </row>
    <row r="383" spans="1:16" ht="12.75" customHeight="1" x14ac:dyDescent="0.2">
      <c r="A383" s="49">
        <v>371</v>
      </c>
      <c r="B383" s="25" t="s">
        <v>182</v>
      </c>
      <c r="C383" s="4">
        <f t="shared" si="653"/>
        <v>0</v>
      </c>
      <c r="D383" s="4">
        <v>0</v>
      </c>
      <c r="E383" s="4">
        <v>0</v>
      </c>
      <c r="F383" s="4">
        <v>0</v>
      </c>
      <c r="G383" s="4">
        <v>0</v>
      </c>
      <c r="H383" s="4">
        <f t="shared" si="654"/>
        <v>0</v>
      </c>
      <c r="I383" s="4">
        <v>0</v>
      </c>
      <c r="J383" s="4">
        <v>0</v>
      </c>
      <c r="K383" s="4">
        <v>0</v>
      </c>
      <c r="L383" s="4">
        <v>0</v>
      </c>
      <c r="M383" s="4">
        <f t="shared" si="655"/>
        <v>0</v>
      </c>
      <c r="N383" s="4">
        <v>0</v>
      </c>
      <c r="O383" s="4">
        <v>0</v>
      </c>
      <c r="P383" s="51">
        <v>371</v>
      </c>
    </row>
    <row r="384" spans="1:16" ht="12.75" customHeight="1" x14ac:dyDescent="0.2">
      <c r="A384" s="49">
        <v>372</v>
      </c>
      <c r="B384" s="25" t="s">
        <v>361</v>
      </c>
      <c r="C384" s="4">
        <f t="shared" si="653"/>
        <v>-1.7000000000000002</v>
      </c>
      <c r="D384" s="9">
        <v>-1.3</v>
      </c>
      <c r="E384" s="9">
        <v>-0.2</v>
      </c>
      <c r="F384" s="9">
        <v>-0.1</v>
      </c>
      <c r="G384" s="9">
        <v>-0.1</v>
      </c>
      <c r="H384" s="4">
        <f t="shared" si="654"/>
        <v>-2.6999999999999997</v>
      </c>
      <c r="I384" s="3">
        <v>-1</v>
      </c>
      <c r="J384" s="3">
        <v>-0.7</v>
      </c>
      <c r="K384" s="3">
        <v>-0.7</v>
      </c>
      <c r="L384" s="3">
        <v>-0.3</v>
      </c>
      <c r="M384" s="4">
        <f t="shared" si="655"/>
        <v>-1.7</v>
      </c>
      <c r="N384" s="3">
        <v>-1.2</v>
      </c>
      <c r="O384" s="3">
        <v>-0.5</v>
      </c>
      <c r="P384" s="51">
        <v>372</v>
      </c>
    </row>
    <row r="385" spans="1:16" ht="12.75" customHeight="1" x14ac:dyDescent="0.2">
      <c r="A385" s="49">
        <v>373</v>
      </c>
      <c r="B385" s="25" t="s">
        <v>183</v>
      </c>
      <c r="C385" s="4">
        <f t="shared" si="653"/>
        <v>-112.3</v>
      </c>
      <c r="D385" s="9">
        <v>-26.8</v>
      </c>
      <c r="E385" s="9">
        <v>-27.7</v>
      </c>
      <c r="F385" s="9">
        <v>-28.8</v>
      </c>
      <c r="G385" s="9">
        <v>-29</v>
      </c>
      <c r="H385" s="4">
        <f t="shared" si="654"/>
        <v>-116.69999999999999</v>
      </c>
      <c r="I385" s="3">
        <v>-28.799999999999997</v>
      </c>
      <c r="J385" s="3">
        <v>-28.8</v>
      </c>
      <c r="K385" s="3">
        <v>-29</v>
      </c>
      <c r="L385" s="3">
        <v>-30.1</v>
      </c>
      <c r="M385" s="4">
        <f t="shared" si="655"/>
        <v>-61.6</v>
      </c>
      <c r="N385" s="3">
        <v>-30.7</v>
      </c>
      <c r="O385" s="3">
        <v>-30.900000000000002</v>
      </c>
      <c r="P385" s="51">
        <v>373</v>
      </c>
    </row>
    <row r="386" spans="1:16" ht="15.95" customHeight="1" x14ac:dyDescent="0.2">
      <c r="A386" s="49">
        <v>374</v>
      </c>
      <c r="B386" s="21" t="s">
        <v>184</v>
      </c>
      <c r="C386" s="56">
        <f>C387+C388</f>
        <v>-119.20000000000005</v>
      </c>
      <c r="D386" s="50">
        <f t="shared" ref="D386:G386" si="656">D387+D388</f>
        <v>-22.499999999999972</v>
      </c>
      <c r="E386" s="50">
        <f t="shared" si="656"/>
        <v>-36.800000000000011</v>
      </c>
      <c r="F386" s="50">
        <f t="shared" si="656"/>
        <v>-34.5</v>
      </c>
      <c r="G386" s="50">
        <f t="shared" si="656"/>
        <v>-25.400000000000006</v>
      </c>
      <c r="H386" s="56">
        <f>H387+H388</f>
        <v>-124.79999999999984</v>
      </c>
      <c r="I386" s="50">
        <f t="shared" ref="I386:L386" si="657">I387+I388</f>
        <v>-18.599999999999994</v>
      </c>
      <c r="J386" s="50">
        <f t="shared" si="657"/>
        <v>-40.399999999999977</v>
      </c>
      <c r="K386" s="50">
        <f t="shared" si="657"/>
        <v>-37.199999999999989</v>
      </c>
      <c r="L386" s="50">
        <f t="shared" si="657"/>
        <v>-28.599999999999994</v>
      </c>
      <c r="M386" s="56">
        <f>M387+M388</f>
        <v>-17.100000000000023</v>
      </c>
      <c r="N386" s="50">
        <f t="shared" ref="N386:O386" si="658">N387+N388</f>
        <v>-18.300000000000011</v>
      </c>
      <c r="O386" s="50">
        <f t="shared" si="658"/>
        <v>1.2000000000000171</v>
      </c>
      <c r="P386" s="51">
        <v>374</v>
      </c>
    </row>
    <row r="387" spans="1:16" ht="14.1" customHeight="1" x14ac:dyDescent="0.2">
      <c r="A387" s="49">
        <v>375</v>
      </c>
      <c r="B387" s="24" t="s">
        <v>2</v>
      </c>
      <c r="C387" s="4">
        <f>C390+C398</f>
        <v>890.6</v>
      </c>
      <c r="D387" s="4">
        <f t="shared" ref="D387:G387" si="659">D390+D398</f>
        <v>224.8</v>
      </c>
      <c r="E387" s="4">
        <f t="shared" si="659"/>
        <v>214.79999999999998</v>
      </c>
      <c r="F387" s="4">
        <f t="shared" si="659"/>
        <v>219.39999999999998</v>
      </c>
      <c r="G387" s="4">
        <f t="shared" si="659"/>
        <v>231.6</v>
      </c>
      <c r="H387" s="4">
        <f>H390+H398</f>
        <v>902.80000000000007</v>
      </c>
      <c r="I387" s="4">
        <f t="shared" ref="I387:L387" si="660">I390+I398</f>
        <v>221.9</v>
      </c>
      <c r="J387" s="4">
        <f t="shared" si="660"/>
        <v>213.8</v>
      </c>
      <c r="K387" s="4">
        <f t="shared" si="660"/>
        <v>221.2</v>
      </c>
      <c r="L387" s="4">
        <f t="shared" si="660"/>
        <v>245.9</v>
      </c>
      <c r="M387" s="4">
        <f>M390+M398</f>
        <v>458.5</v>
      </c>
      <c r="N387" s="4">
        <f t="shared" ref="N387:O387" si="661">N390+N398</f>
        <v>221.8</v>
      </c>
      <c r="O387" s="4">
        <f t="shared" si="661"/>
        <v>236.7</v>
      </c>
      <c r="P387" s="51">
        <v>375</v>
      </c>
    </row>
    <row r="388" spans="1:16" ht="14.1" customHeight="1" x14ac:dyDescent="0.2">
      <c r="A388" s="49">
        <v>376</v>
      </c>
      <c r="B388" s="24" t="s">
        <v>3</v>
      </c>
      <c r="C388" s="4">
        <f>C396+C399</f>
        <v>-1009.8000000000001</v>
      </c>
      <c r="D388" s="4">
        <f t="shared" ref="D388:G388" si="662">D396+D399</f>
        <v>-247.29999999999998</v>
      </c>
      <c r="E388" s="4">
        <f t="shared" si="662"/>
        <v>-251.6</v>
      </c>
      <c r="F388" s="4">
        <f t="shared" si="662"/>
        <v>-253.89999999999998</v>
      </c>
      <c r="G388" s="4">
        <f t="shared" si="662"/>
        <v>-257</v>
      </c>
      <c r="H388" s="4">
        <f>H396+H399</f>
        <v>-1027.5999999999999</v>
      </c>
      <c r="I388" s="4">
        <f t="shared" ref="I388:L388" si="663">I396+I399</f>
        <v>-240.5</v>
      </c>
      <c r="J388" s="4">
        <f t="shared" si="663"/>
        <v>-254.2</v>
      </c>
      <c r="K388" s="4">
        <f t="shared" si="663"/>
        <v>-258.39999999999998</v>
      </c>
      <c r="L388" s="4">
        <f t="shared" si="663"/>
        <v>-274.5</v>
      </c>
      <c r="M388" s="4">
        <f>M396+M399</f>
        <v>-475.6</v>
      </c>
      <c r="N388" s="4">
        <f t="shared" ref="N388:O388" si="664">N396+N399</f>
        <v>-240.10000000000002</v>
      </c>
      <c r="O388" s="4">
        <f t="shared" si="664"/>
        <v>-235.49999999999997</v>
      </c>
      <c r="P388" s="51">
        <v>376</v>
      </c>
    </row>
    <row r="389" spans="1:16" ht="14.1" customHeight="1" x14ac:dyDescent="0.2">
      <c r="A389" s="49">
        <v>377</v>
      </c>
      <c r="B389" s="25" t="s">
        <v>185</v>
      </c>
      <c r="C389" s="53">
        <f>C390+C396</f>
        <v>140.80000000000001</v>
      </c>
      <c r="D389" s="53">
        <f t="shared" ref="D389:G389" si="665">D390+D396</f>
        <v>47.199999999999996</v>
      </c>
      <c r="E389" s="53">
        <f t="shared" si="665"/>
        <v>31.900000000000002</v>
      </c>
      <c r="F389" s="53">
        <f t="shared" si="665"/>
        <v>32.200000000000003</v>
      </c>
      <c r="G389" s="53">
        <f t="shared" si="665"/>
        <v>29.5</v>
      </c>
      <c r="H389" s="53">
        <f>H390+H396</f>
        <v>154.9</v>
      </c>
      <c r="I389" s="53">
        <f t="shared" ref="I389:L389" si="666">I390+I396</f>
        <v>45.1</v>
      </c>
      <c r="J389" s="53">
        <f t="shared" si="666"/>
        <v>31.6</v>
      </c>
      <c r="K389" s="53">
        <f t="shared" si="666"/>
        <v>30.6</v>
      </c>
      <c r="L389" s="53">
        <f t="shared" si="666"/>
        <v>47.6</v>
      </c>
      <c r="M389" s="53">
        <f>M390+M396</f>
        <v>82.9</v>
      </c>
      <c r="N389" s="53">
        <f t="shared" ref="N389:O389" si="667">N390+N396</f>
        <v>45</v>
      </c>
      <c r="O389" s="53">
        <f t="shared" si="667"/>
        <v>37.9</v>
      </c>
      <c r="P389" s="51">
        <v>377</v>
      </c>
    </row>
    <row r="390" spans="1:16" ht="12.95" customHeight="1" x14ac:dyDescent="0.2">
      <c r="A390" s="49">
        <v>378</v>
      </c>
      <c r="B390" s="24" t="s">
        <v>2</v>
      </c>
      <c r="C390" s="4">
        <f>C391+C392+C393</f>
        <v>157</v>
      </c>
      <c r="D390" s="4">
        <f t="shared" ref="D390:G390" si="668">D391+D392+D393</f>
        <v>49.8</v>
      </c>
      <c r="E390" s="4">
        <f t="shared" si="668"/>
        <v>36.6</v>
      </c>
      <c r="F390" s="4">
        <f t="shared" si="668"/>
        <v>35.200000000000003</v>
      </c>
      <c r="G390" s="4">
        <f t="shared" si="668"/>
        <v>35.4</v>
      </c>
      <c r="H390" s="4">
        <f>H391+H392+H393</f>
        <v>170.5</v>
      </c>
      <c r="I390" s="4">
        <f t="shared" ref="I390:L390" si="669">I391+I392+I393</f>
        <v>48.9</v>
      </c>
      <c r="J390" s="4">
        <f t="shared" si="669"/>
        <v>35.6</v>
      </c>
      <c r="K390" s="4">
        <f t="shared" si="669"/>
        <v>34.1</v>
      </c>
      <c r="L390" s="4">
        <f t="shared" si="669"/>
        <v>51.9</v>
      </c>
      <c r="M390" s="4">
        <f>M391+M392+M393</f>
        <v>87</v>
      </c>
      <c r="N390" s="4">
        <f t="shared" ref="N390:O390" si="670">N391+N392+N393</f>
        <v>47.5</v>
      </c>
      <c r="O390" s="4">
        <f t="shared" si="670"/>
        <v>39.5</v>
      </c>
      <c r="P390" s="51">
        <v>378</v>
      </c>
    </row>
    <row r="391" spans="1:16" ht="12.75" customHeight="1" x14ac:dyDescent="0.2">
      <c r="A391" s="49">
        <v>379</v>
      </c>
      <c r="B391" s="25" t="s">
        <v>410</v>
      </c>
      <c r="C391" s="4">
        <f t="shared" ref="C391:C392" si="671">D391+E391+F391+G391</f>
        <v>0</v>
      </c>
      <c r="D391" s="4">
        <v>0</v>
      </c>
      <c r="E391" s="4">
        <v>0</v>
      </c>
      <c r="F391" s="4">
        <v>0</v>
      </c>
      <c r="G391" s="4">
        <v>0</v>
      </c>
      <c r="H391" s="4">
        <f t="shared" ref="H391:H392" si="672">I391+J391+K391+L391</f>
        <v>0</v>
      </c>
      <c r="I391" s="4">
        <v>0</v>
      </c>
      <c r="J391" s="4">
        <v>0</v>
      </c>
      <c r="K391" s="4">
        <v>0</v>
      </c>
      <c r="L391" s="4">
        <v>0</v>
      </c>
      <c r="M391" s="4">
        <f t="shared" ref="M391:M392" si="673">N391+O391</f>
        <v>0</v>
      </c>
      <c r="N391" s="4">
        <v>0</v>
      </c>
      <c r="O391" s="4">
        <v>0</v>
      </c>
      <c r="P391" s="51">
        <v>379</v>
      </c>
    </row>
    <row r="392" spans="1:16" ht="12.75" customHeight="1" x14ac:dyDescent="0.2">
      <c r="A392" s="49">
        <v>380</v>
      </c>
      <c r="B392" s="34" t="s">
        <v>364</v>
      </c>
      <c r="C392" s="4">
        <f t="shared" si="671"/>
        <v>0</v>
      </c>
      <c r="D392" s="4">
        <v>0</v>
      </c>
      <c r="E392" s="4">
        <v>0</v>
      </c>
      <c r="F392" s="4">
        <v>0</v>
      </c>
      <c r="G392" s="4">
        <v>0</v>
      </c>
      <c r="H392" s="4">
        <f t="shared" si="672"/>
        <v>0</v>
      </c>
      <c r="I392" s="4">
        <v>0</v>
      </c>
      <c r="J392" s="4">
        <v>0</v>
      </c>
      <c r="K392" s="4">
        <v>0</v>
      </c>
      <c r="L392" s="4">
        <v>0</v>
      </c>
      <c r="M392" s="4">
        <f t="shared" si="673"/>
        <v>0</v>
      </c>
      <c r="N392" s="4">
        <v>0</v>
      </c>
      <c r="O392" s="4">
        <v>0</v>
      </c>
      <c r="P392" s="51">
        <v>380</v>
      </c>
    </row>
    <row r="393" spans="1:16" ht="12.75" customHeight="1" x14ac:dyDescent="0.2">
      <c r="A393" s="49">
        <v>381</v>
      </c>
      <c r="B393" s="25" t="s">
        <v>186</v>
      </c>
      <c r="C393" s="4">
        <f>C394+C395</f>
        <v>157</v>
      </c>
      <c r="D393" s="4">
        <f t="shared" ref="D393:G393" si="674">D394+D395</f>
        <v>49.8</v>
      </c>
      <c r="E393" s="4">
        <f t="shared" si="674"/>
        <v>36.6</v>
      </c>
      <c r="F393" s="4">
        <f t="shared" si="674"/>
        <v>35.200000000000003</v>
      </c>
      <c r="G393" s="4">
        <f t="shared" si="674"/>
        <v>35.4</v>
      </c>
      <c r="H393" s="4">
        <f>H394+H395</f>
        <v>170.5</v>
      </c>
      <c r="I393" s="4">
        <f t="shared" ref="I393:L393" si="675">I394+I395</f>
        <v>48.9</v>
      </c>
      <c r="J393" s="4">
        <f t="shared" si="675"/>
        <v>35.6</v>
      </c>
      <c r="K393" s="4">
        <f t="shared" si="675"/>
        <v>34.1</v>
      </c>
      <c r="L393" s="4">
        <f t="shared" si="675"/>
        <v>51.9</v>
      </c>
      <c r="M393" s="4">
        <f>M394+M395</f>
        <v>87</v>
      </c>
      <c r="N393" s="4">
        <f t="shared" ref="N393:O393" si="676">N394+N395</f>
        <v>47.5</v>
      </c>
      <c r="O393" s="4">
        <f t="shared" si="676"/>
        <v>39.5</v>
      </c>
      <c r="P393" s="51">
        <v>381</v>
      </c>
    </row>
    <row r="394" spans="1:16" ht="12.75" customHeight="1" x14ac:dyDescent="0.2">
      <c r="A394" s="49">
        <v>382</v>
      </c>
      <c r="B394" s="27" t="s">
        <v>365</v>
      </c>
      <c r="C394" s="4">
        <f t="shared" ref="C394:C396" si="677">D394+E394+F394+G394</f>
        <v>20.599999999999998</v>
      </c>
      <c r="D394" s="9">
        <v>5.3</v>
      </c>
      <c r="E394" s="9">
        <v>5.0999999999999996</v>
      </c>
      <c r="F394" s="9">
        <v>5</v>
      </c>
      <c r="G394" s="9">
        <v>5.2</v>
      </c>
      <c r="H394" s="4">
        <f t="shared" ref="H394:H396" si="678">I394+J394+K394+L394</f>
        <v>15.3</v>
      </c>
      <c r="I394" s="3">
        <v>3.1</v>
      </c>
      <c r="J394" s="3">
        <v>3.2</v>
      </c>
      <c r="K394" s="3">
        <v>4</v>
      </c>
      <c r="L394" s="3">
        <v>5</v>
      </c>
      <c r="M394" s="4">
        <f t="shared" ref="M394:M396" si="679">N394+O394</f>
        <v>7.9</v>
      </c>
      <c r="N394" s="3">
        <v>1.2</v>
      </c>
      <c r="O394" s="3">
        <v>6.7</v>
      </c>
      <c r="P394" s="51">
        <v>382</v>
      </c>
    </row>
    <row r="395" spans="1:16" ht="12.75" customHeight="1" x14ac:dyDescent="0.2">
      <c r="A395" s="49">
        <v>383</v>
      </c>
      <c r="B395" s="28" t="s">
        <v>407</v>
      </c>
      <c r="C395" s="4">
        <f t="shared" si="677"/>
        <v>136.4</v>
      </c>
      <c r="D395" s="4">
        <v>44.5</v>
      </c>
      <c r="E395" s="4">
        <v>31.5</v>
      </c>
      <c r="F395" s="4">
        <v>30.2</v>
      </c>
      <c r="G395" s="4">
        <v>30.2</v>
      </c>
      <c r="H395" s="4">
        <f t="shared" si="678"/>
        <v>155.19999999999999</v>
      </c>
      <c r="I395" s="4">
        <v>45.8</v>
      </c>
      <c r="J395" s="4">
        <v>32.4</v>
      </c>
      <c r="K395" s="4">
        <v>30.1</v>
      </c>
      <c r="L395" s="4">
        <v>46.9</v>
      </c>
      <c r="M395" s="4">
        <f t="shared" si="679"/>
        <v>79.099999999999994</v>
      </c>
      <c r="N395" s="4">
        <v>46.3</v>
      </c>
      <c r="O395" s="4">
        <v>32.799999999999997</v>
      </c>
      <c r="P395" s="51">
        <v>383</v>
      </c>
    </row>
    <row r="396" spans="1:16" ht="12.95" customHeight="1" x14ac:dyDescent="0.2">
      <c r="A396" s="49">
        <v>384</v>
      </c>
      <c r="B396" s="24" t="s">
        <v>3</v>
      </c>
      <c r="C396" s="4">
        <f t="shared" si="677"/>
        <v>-16.200000000000003</v>
      </c>
      <c r="D396" s="8">
        <v>-2.6</v>
      </c>
      <c r="E396" s="8">
        <v>-4.7</v>
      </c>
      <c r="F396" s="8">
        <v>-3</v>
      </c>
      <c r="G396" s="8">
        <v>-5.9</v>
      </c>
      <c r="H396" s="4">
        <f t="shared" si="678"/>
        <v>-15.600000000000001</v>
      </c>
      <c r="I396" s="8">
        <v>-3.8</v>
      </c>
      <c r="J396" s="8">
        <v>-4</v>
      </c>
      <c r="K396" s="8">
        <v>-3.5</v>
      </c>
      <c r="L396" s="8">
        <v>-4.3</v>
      </c>
      <c r="M396" s="4">
        <f t="shared" si="679"/>
        <v>-4.0999999999999996</v>
      </c>
      <c r="N396" s="8">
        <v>-2.5</v>
      </c>
      <c r="O396" s="8">
        <v>-1.6</v>
      </c>
      <c r="P396" s="51">
        <v>384</v>
      </c>
    </row>
    <row r="397" spans="1:16" ht="14.1" customHeight="1" x14ac:dyDescent="0.2">
      <c r="A397" s="49">
        <v>385</v>
      </c>
      <c r="B397" s="25" t="s">
        <v>187</v>
      </c>
      <c r="C397" s="53">
        <f>C398+C399</f>
        <v>-260</v>
      </c>
      <c r="D397" s="60">
        <f t="shared" ref="D397:G397" si="680">D398+D399</f>
        <v>-69.699999999999989</v>
      </c>
      <c r="E397" s="60">
        <f t="shared" si="680"/>
        <v>-68.700000000000017</v>
      </c>
      <c r="F397" s="60">
        <f t="shared" si="680"/>
        <v>-66.699999999999989</v>
      </c>
      <c r="G397" s="60">
        <f t="shared" si="680"/>
        <v>-54.900000000000006</v>
      </c>
      <c r="H397" s="53">
        <f>H398+H399</f>
        <v>-279.69999999999993</v>
      </c>
      <c r="I397" s="60">
        <f t="shared" ref="I397:L397" si="681">I398+I399</f>
        <v>-63.699999999999989</v>
      </c>
      <c r="J397" s="60">
        <f t="shared" si="681"/>
        <v>-71.999999999999972</v>
      </c>
      <c r="K397" s="60">
        <f t="shared" si="681"/>
        <v>-67.799999999999983</v>
      </c>
      <c r="L397" s="60">
        <f t="shared" si="681"/>
        <v>-76.199999999999989</v>
      </c>
      <c r="M397" s="53">
        <f>M398+M399</f>
        <v>-100</v>
      </c>
      <c r="N397" s="60">
        <f t="shared" ref="N397:O397" si="682">N398+N399</f>
        <v>-63.300000000000011</v>
      </c>
      <c r="O397" s="60">
        <f t="shared" si="682"/>
        <v>-36.699999999999989</v>
      </c>
      <c r="P397" s="51">
        <v>385</v>
      </c>
    </row>
    <row r="398" spans="1:16" ht="12.95" customHeight="1" x14ac:dyDescent="0.2">
      <c r="A398" s="49">
        <v>386</v>
      </c>
      <c r="B398" s="24" t="s">
        <v>2</v>
      </c>
      <c r="C398" s="4">
        <f t="shared" ref="C398:O398" si="683">C401+C404</f>
        <v>733.6</v>
      </c>
      <c r="D398" s="4">
        <f t="shared" si="683"/>
        <v>175</v>
      </c>
      <c r="E398" s="4">
        <f t="shared" si="683"/>
        <v>178.2</v>
      </c>
      <c r="F398" s="4">
        <f t="shared" si="683"/>
        <v>184.2</v>
      </c>
      <c r="G398" s="4">
        <f t="shared" si="683"/>
        <v>196.2</v>
      </c>
      <c r="H398" s="4">
        <f t="shared" si="683"/>
        <v>732.30000000000007</v>
      </c>
      <c r="I398" s="4">
        <f t="shared" si="683"/>
        <v>173</v>
      </c>
      <c r="J398" s="4">
        <f t="shared" si="683"/>
        <v>178.20000000000002</v>
      </c>
      <c r="K398" s="4">
        <f t="shared" si="683"/>
        <v>187.1</v>
      </c>
      <c r="L398" s="4">
        <f t="shared" si="683"/>
        <v>194</v>
      </c>
      <c r="M398" s="4">
        <f t="shared" si="683"/>
        <v>371.5</v>
      </c>
      <c r="N398" s="4">
        <f t="shared" si="683"/>
        <v>174.3</v>
      </c>
      <c r="O398" s="4">
        <f t="shared" si="683"/>
        <v>197.2</v>
      </c>
      <c r="P398" s="51">
        <v>386</v>
      </c>
    </row>
    <row r="399" spans="1:16" ht="12.95" customHeight="1" x14ac:dyDescent="0.2">
      <c r="A399" s="49">
        <v>387</v>
      </c>
      <c r="B399" s="24" t="s">
        <v>3</v>
      </c>
      <c r="C399" s="4">
        <f t="shared" ref="C399:O399" si="684">C402+C406</f>
        <v>-993.6</v>
      </c>
      <c r="D399" s="4">
        <f t="shared" si="684"/>
        <v>-244.7</v>
      </c>
      <c r="E399" s="4">
        <f t="shared" si="684"/>
        <v>-246.9</v>
      </c>
      <c r="F399" s="4">
        <f t="shared" si="684"/>
        <v>-250.89999999999998</v>
      </c>
      <c r="G399" s="4">
        <f t="shared" si="684"/>
        <v>-251.1</v>
      </c>
      <c r="H399" s="4">
        <f t="shared" si="684"/>
        <v>-1012</v>
      </c>
      <c r="I399" s="4">
        <f t="shared" si="684"/>
        <v>-236.7</v>
      </c>
      <c r="J399" s="4">
        <f t="shared" si="684"/>
        <v>-250.2</v>
      </c>
      <c r="K399" s="4">
        <f t="shared" si="684"/>
        <v>-254.89999999999998</v>
      </c>
      <c r="L399" s="4">
        <f t="shared" si="684"/>
        <v>-270.2</v>
      </c>
      <c r="M399" s="4">
        <f t="shared" si="684"/>
        <v>-471.5</v>
      </c>
      <c r="N399" s="4">
        <f t="shared" si="684"/>
        <v>-237.60000000000002</v>
      </c>
      <c r="O399" s="4">
        <f t="shared" si="684"/>
        <v>-233.89999999999998</v>
      </c>
      <c r="P399" s="51">
        <v>387</v>
      </c>
    </row>
    <row r="400" spans="1:16" ht="13.5" customHeight="1" x14ac:dyDescent="0.2">
      <c r="A400" s="49">
        <v>388</v>
      </c>
      <c r="B400" s="25" t="s">
        <v>188</v>
      </c>
      <c r="C400" s="4">
        <f>C401+C402</f>
        <v>-410.4</v>
      </c>
      <c r="D400" s="9">
        <f t="shared" ref="D400:G400" si="685">D401+D402</f>
        <v>-105.79999999999998</v>
      </c>
      <c r="E400" s="9">
        <f t="shared" si="685"/>
        <v>-103.39999999999999</v>
      </c>
      <c r="F400" s="9">
        <f t="shared" si="685"/>
        <v>-105.1</v>
      </c>
      <c r="G400" s="9">
        <f t="shared" si="685"/>
        <v>-96.1</v>
      </c>
      <c r="H400" s="4">
        <f>H401+H402</f>
        <v>-389.79999999999995</v>
      </c>
      <c r="I400" s="3">
        <f t="shared" ref="I400:L400" si="686">I401+I402</f>
        <v>-89.399999999999991</v>
      </c>
      <c r="J400" s="3">
        <f t="shared" si="686"/>
        <v>-95.699999999999989</v>
      </c>
      <c r="K400" s="3">
        <f t="shared" si="686"/>
        <v>-97.6</v>
      </c>
      <c r="L400" s="3">
        <f t="shared" si="686"/>
        <v>-107.1</v>
      </c>
      <c r="M400" s="4">
        <f>M401+M402</f>
        <v>-153.69999999999999</v>
      </c>
      <c r="N400" s="3">
        <f t="shared" ref="N400:O400" si="687">N401+N402</f>
        <v>-88.300000000000011</v>
      </c>
      <c r="O400" s="3">
        <f t="shared" si="687"/>
        <v>-65.399999999999991</v>
      </c>
      <c r="P400" s="51">
        <v>388</v>
      </c>
    </row>
    <row r="401" spans="1:16" ht="12.95" customHeight="1" x14ac:dyDescent="0.2">
      <c r="A401" s="49">
        <v>389</v>
      </c>
      <c r="B401" s="24" t="s">
        <v>2</v>
      </c>
      <c r="C401" s="4">
        <f t="shared" ref="C401:C402" si="688">D401+E401+F401+G401</f>
        <v>426.1</v>
      </c>
      <c r="D401" s="8">
        <v>101.4</v>
      </c>
      <c r="E401" s="8">
        <v>104.2</v>
      </c>
      <c r="F401" s="8">
        <v>106</v>
      </c>
      <c r="G401" s="8">
        <v>114.5</v>
      </c>
      <c r="H401" s="4">
        <f t="shared" ref="H401:H402" si="689">I401+J401+K401+L401</f>
        <v>443.70000000000005</v>
      </c>
      <c r="I401" s="8">
        <v>103.7</v>
      </c>
      <c r="J401" s="8">
        <v>108.4</v>
      </c>
      <c r="K401" s="8">
        <v>113.6</v>
      </c>
      <c r="L401" s="8">
        <v>118</v>
      </c>
      <c r="M401" s="4">
        <f t="shared" ref="M401:M402" si="690">N401+O401</f>
        <v>231.2</v>
      </c>
      <c r="N401" s="8">
        <v>105.5</v>
      </c>
      <c r="O401" s="8">
        <v>125.7</v>
      </c>
      <c r="P401" s="51">
        <v>389</v>
      </c>
    </row>
    <row r="402" spans="1:16" ht="12.95" customHeight="1" x14ac:dyDescent="0.2">
      <c r="A402" s="49">
        <v>390</v>
      </c>
      <c r="B402" s="24" t="s">
        <v>3</v>
      </c>
      <c r="C402" s="4">
        <f t="shared" si="688"/>
        <v>-836.5</v>
      </c>
      <c r="D402" s="3">
        <v>-207.2</v>
      </c>
      <c r="E402" s="3">
        <v>-207.6</v>
      </c>
      <c r="F402" s="3">
        <v>-211.1</v>
      </c>
      <c r="G402" s="3">
        <v>-210.6</v>
      </c>
      <c r="H402" s="4">
        <f t="shared" si="689"/>
        <v>-833.5</v>
      </c>
      <c r="I402" s="3">
        <v>-193.1</v>
      </c>
      <c r="J402" s="3">
        <v>-204.1</v>
      </c>
      <c r="K402" s="3">
        <v>-211.2</v>
      </c>
      <c r="L402" s="3">
        <v>-225.1</v>
      </c>
      <c r="M402" s="4">
        <f t="shared" si="690"/>
        <v>-384.9</v>
      </c>
      <c r="N402" s="3">
        <v>-193.8</v>
      </c>
      <c r="O402" s="3">
        <v>-191.1</v>
      </c>
      <c r="P402" s="51">
        <v>390</v>
      </c>
    </row>
    <row r="403" spans="1:16" ht="13.5" customHeight="1" x14ac:dyDescent="0.2">
      <c r="A403" s="49">
        <v>391</v>
      </c>
      <c r="B403" s="25" t="s">
        <v>189</v>
      </c>
      <c r="C403" s="4">
        <f>C404+C406</f>
        <v>150.39999999999998</v>
      </c>
      <c r="D403" s="4">
        <f t="shared" ref="D403:O403" si="691">D404+D406</f>
        <v>36.099999999999994</v>
      </c>
      <c r="E403" s="4">
        <f t="shared" si="691"/>
        <v>34.699999999999996</v>
      </c>
      <c r="F403" s="4">
        <f t="shared" si="691"/>
        <v>38.400000000000006</v>
      </c>
      <c r="G403" s="4">
        <f t="shared" si="691"/>
        <v>41.2</v>
      </c>
      <c r="H403" s="4">
        <f t="shared" si="691"/>
        <v>110.10000000000002</v>
      </c>
      <c r="I403" s="4">
        <f t="shared" si="691"/>
        <v>25.70000000000001</v>
      </c>
      <c r="J403" s="4">
        <f t="shared" si="691"/>
        <v>23.70000000000001</v>
      </c>
      <c r="K403" s="4">
        <f t="shared" si="691"/>
        <v>29.800000000000004</v>
      </c>
      <c r="L403" s="4">
        <f t="shared" si="691"/>
        <v>30.9</v>
      </c>
      <c r="M403" s="4">
        <f t="shared" si="691"/>
        <v>53.700000000000017</v>
      </c>
      <c r="N403" s="4">
        <f t="shared" si="691"/>
        <v>25.000000000000007</v>
      </c>
      <c r="O403" s="4">
        <f t="shared" si="691"/>
        <v>28.700000000000003</v>
      </c>
      <c r="P403" s="51">
        <v>391</v>
      </c>
    </row>
    <row r="404" spans="1:16" ht="12.75" customHeight="1" x14ac:dyDescent="0.2">
      <c r="A404" s="49">
        <v>392</v>
      </c>
      <c r="B404" s="24" t="s">
        <v>2</v>
      </c>
      <c r="C404" s="4">
        <f>C405</f>
        <v>307.5</v>
      </c>
      <c r="D404" s="4">
        <f t="shared" ref="D404:O404" si="692">D405</f>
        <v>73.599999999999994</v>
      </c>
      <c r="E404" s="4">
        <f t="shared" si="692"/>
        <v>74</v>
      </c>
      <c r="F404" s="4">
        <f t="shared" si="692"/>
        <v>78.2</v>
      </c>
      <c r="G404" s="4">
        <f t="shared" si="692"/>
        <v>81.7</v>
      </c>
      <c r="H404" s="4">
        <f t="shared" si="692"/>
        <v>288.60000000000002</v>
      </c>
      <c r="I404" s="4">
        <f t="shared" si="692"/>
        <v>69.300000000000011</v>
      </c>
      <c r="J404" s="4">
        <f t="shared" si="692"/>
        <v>69.800000000000011</v>
      </c>
      <c r="K404" s="4">
        <f t="shared" si="692"/>
        <v>73.5</v>
      </c>
      <c r="L404" s="4">
        <f t="shared" si="692"/>
        <v>76</v>
      </c>
      <c r="M404" s="4">
        <f t="shared" si="692"/>
        <v>140.30000000000001</v>
      </c>
      <c r="N404" s="4">
        <f t="shared" si="692"/>
        <v>68.800000000000011</v>
      </c>
      <c r="O404" s="4">
        <f t="shared" si="692"/>
        <v>71.5</v>
      </c>
      <c r="P404" s="51">
        <v>392</v>
      </c>
    </row>
    <row r="405" spans="1:16" ht="12.75" customHeight="1" x14ac:dyDescent="0.2">
      <c r="A405" s="49">
        <v>393</v>
      </c>
      <c r="B405" s="25" t="s">
        <v>190</v>
      </c>
      <c r="C405" s="4">
        <f t="shared" ref="C405" si="693">D405+E405+F405+G405</f>
        <v>307.5</v>
      </c>
      <c r="D405" s="3">
        <v>73.599999999999994</v>
      </c>
      <c r="E405" s="3">
        <v>74</v>
      </c>
      <c r="F405" s="3">
        <v>78.2</v>
      </c>
      <c r="G405" s="3">
        <v>81.7</v>
      </c>
      <c r="H405" s="4">
        <f t="shared" ref="H405" si="694">I405+J405+K405+L405</f>
        <v>288.60000000000002</v>
      </c>
      <c r="I405" s="3">
        <v>69.300000000000011</v>
      </c>
      <c r="J405" s="3">
        <v>69.800000000000011</v>
      </c>
      <c r="K405" s="3">
        <v>73.5</v>
      </c>
      <c r="L405" s="3">
        <v>76</v>
      </c>
      <c r="M405" s="4">
        <f>N405+O405</f>
        <v>140.30000000000001</v>
      </c>
      <c r="N405" s="3">
        <v>68.800000000000011</v>
      </c>
      <c r="O405" s="3">
        <v>71.5</v>
      </c>
      <c r="P405" s="51">
        <v>393</v>
      </c>
    </row>
    <row r="406" spans="1:16" ht="12.75" customHeight="1" x14ac:dyDescent="0.2">
      <c r="A406" s="49">
        <v>394</v>
      </c>
      <c r="B406" s="24" t="s">
        <v>3</v>
      </c>
      <c r="C406" s="10">
        <f>C407+C408+C409</f>
        <v>-157.10000000000002</v>
      </c>
      <c r="D406" s="10">
        <f t="shared" ref="D406:G406" si="695">D407+D408+D409</f>
        <v>-37.5</v>
      </c>
      <c r="E406" s="10">
        <f t="shared" si="695"/>
        <v>-39.300000000000004</v>
      </c>
      <c r="F406" s="10">
        <f t="shared" si="695"/>
        <v>-39.799999999999997</v>
      </c>
      <c r="G406" s="10">
        <f t="shared" si="695"/>
        <v>-40.5</v>
      </c>
      <c r="H406" s="10">
        <f>H407+H408+H409</f>
        <v>-178.5</v>
      </c>
      <c r="I406" s="10">
        <f t="shared" ref="I406:L406" si="696">I407+I408+I409</f>
        <v>-43.6</v>
      </c>
      <c r="J406" s="10">
        <f t="shared" si="696"/>
        <v>-46.1</v>
      </c>
      <c r="K406" s="10">
        <f t="shared" si="696"/>
        <v>-43.699999999999996</v>
      </c>
      <c r="L406" s="10">
        <f t="shared" si="696"/>
        <v>-45.1</v>
      </c>
      <c r="M406" s="10">
        <f>M407+M408+M409</f>
        <v>-86.6</v>
      </c>
      <c r="N406" s="10">
        <f t="shared" ref="N406:O406" si="697">N407+N408+N409</f>
        <v>-43.800000000000004</v>
      </c>
      <c r="O406" s="10">
        <f t="shared" si="697"/>
        <v>-42.8</v>
      </c>
      <c r="P406" s="51">
        <v>394</v>
      </c>
    </row>
    <row r="407" spans="1:16" ht="12.75" customHeight="1" x14ac:dyDescent="0.2">
      <c r="A407" s="49">
        <v>395</v>
      </c>
      <c r="B407" s="25" t="s">
        <v>191</v>
      </c>
      <c r="C407" s="4">
        <f t="shared" ref="C407:C409" si="698">D407+E407+F407+G407</f>
        <v>-14.1</v>
      </c>
      <c r="D407" s="3">
        <v>-2.7</v>
      </c>
      <c r="E407" s="3">
        <v>-2.8</v>
      </c>
      <c r="F407" s="3">
        <v>-4</v>
      </c>
      <c r="G407" s="3">
        <v>-4.5999999999999996</v>
      </c>
      <c r="H407" s="4">
        <f t="shared" ref="H407:H409" si="699">I407+J407+K407+L407</f>
        <v>-17.3</v>
      </c>
      <c r="I407" s="3">
        <v>-4.4000000000000004</v>
      </c>
      <c r="J407" s="3">
        <v>-4.5999999999999996</v>
      </c>
      <c r="K407" s="3">
        <v>-3.8</v>
      </c>
      <c r="L407" s="3">
        <v>-4.5</v>
      </c>
      <c r="M407" s="4">
        <f t="shared" ref="M407:M409" si="700">N407+O407</f>
        <v>-8.9</v>
      </c>
      <c r="N407" s="3">
        <v>-4.5</v>
      </c>
      <c r="O407" s="3">
        <v>-4.4000000000000004</v>
      </c>
      <c r="P407" s="51">
        <v>395</v>
      </c>
    </row>
    <row r="408" spans="1:16" ht="12.75" customHeight="1" x14ac:dyDescent="0.2">
      <c r="A408" s="49">
        <v>396</v>
      </c>
      <c r="B408" s="25" t="s">
        <v>192</v>
      </c>
      <c r="C408" s="4">
        <f t="shared" si="698"/>
        <v>-3.3</v>
      </c>
      <c r="D408" s="4">
        <v>-0.2</v>
      </c>
      <c r="E408" s="4">
        <v>-1.8</v>
      </c>
      <c r="F408" s="4">
        <v>-0.8</v>
      </c>
      <c r="G408" s="4">
        <v>-0.5</v>
      </c>
      <c r="H408" s="4">
        <f t="shared" si="699"/>
        <v>-6.4</v>
      </c>
      <c r="I408" s="3">
        <v>-1.1000000000000001</v>
      </c>
      <c r="J408" s="3">
        <v>-3.4</v>
      </c>
      <c r="K408" s="3">
        <v>-1</v>
      </c>
      <c r="L408" s="3">
        <v>-0.9</v>
      </c>
      <c r="M408" s="4">
        <f t="shared" si="700"/>
        <v>-1.2</v>
      </c>
      <c r="N408" s="3">
        <v>-0.7</v>
      </c>
      <c r="O408" s="3">
        <v>-0.5</v>
      </c>
      <c r="P408" s="51">
        <v>396</v>
      </c>
    </row>
    <row r="409" spans="1:16" ht="12.75" customHeight="1" x14ac:dyDescent="0.2">
      <c r="A409" s="49">
        <v>397</v>
      </c>
      <c r="B409" s="25" t="s">
        <v>193</v>
      </c>
      <c r="C409" s="4">
        <f t="shared" si="698"/>
        <v>-139.70000000000002</v>
      </c>
      <c r="D409" s="4">
        <v>-34.6</v>
      </c>
      <c r="E409" s="4">
        <v>-34.700000000000003</v>
      </c>
      <c r="F409" s="4">
        <v>-35</v>
      </c>
      <c r="G409" s="4">
        <v>-35.4</v>
      </c>
      <c r="H409" s="4">
        <f t="shared" si="699"/>
        <v>-154.80000000000001</v>
      </c>
      <c r="I409" s="3">
        <v>-38.1</v>
      </c>
      <c r="J409" s="3">
        <v>-38.1</v>
      </c>
      <c r="K409" s="3">
        <v>-38.9</v>
      </c>
      <c r="L409" s="3">
        <v>-39.700000000000003</v>
      </c>
      <c r="M409" s="4">
        <f t="shared" si="700"/>
        <v>-76.5</v>
      </c>
      <c r="N409" s="3">
        <v>-38.6</v>
      </c>
      <c r="O409" s="3">
        <v>-37.9</v>
      </c>
      <c r="P409" s="51">
        <v>397</v>
      </c>
    </row>
    <row r="410" spans="1:16" ht="15.95" customHeight="1" x14ac:dyDescent="0.2">
      <c r="A410" s="49">
        <v>398</v>
      </c>
      <c r="B410" s="21" t="s">
        <v>194</v>
      </c>
      <c r="C410" s="50">
        <f>C411+C426</f>
        <v>6826.7999999999993</v>
      </c>
      <c r="D410" s="50">
        <f t="shared" ref="D410:G410" si="701">D411+D426</f>
        <v>1446.8999999999999</v>
      </c>
      <c r="E410" s="50">
        <f t="shared" si="701"/>
        <v>1482.3999999999996</v>
      </c>
      <c r="F410" s="50">
        <f t="shared" si="701"/>
        <v>2453.1</v>
      </c>
      <c r="G410" s="50">
        <f t="shared" si="701"/>
        <v>1444.3999999999999</v>
      </c>
      <c r="H410" s="50">
        <f>H411+H426</f>
        <v>6302.4000000000015</v>
      </c>
      <c r="I410" s="50">
        <f t="shared" ref="I410:L410" si="702">I411+I426</f>
        <v>816.5</v>
      </c>
      <c r="J410" s="50">
        <f t="shared" si="702"/>
        <v>1248.8999999999994</v>
      </c>
      <c r="K410" s="50">
        <f t="shared" si="702"/>
        <v>1881.5000000000002</v>
      </c>
      <c r="L410" s="50">
        <f t="shared" si="702"/>
        <v>2355.5</v>
      </c>
      <c r="M410" s="50">
        <f>M411+M426</f>
        <v>2540.6000000000004</v>
      </c>
      <c r="N410" s="50">
        <f t="shared" ref="N410:O410" si="703">N411+N426</f>
        <v>967.59999999999991</v>
      </c>
      <c r="O410" s="50">
        <f t="shared" si="703"/>
        <v>1573</v>
      </c>
      <c r="P410" s="51">
        <v>398</v>
      </c>
    </row>
    <row r="411" spans="1:16" ht="15.95" customHeight="1" x14ac:dyDescent="0.2">
      <c r="A411" s="49">
        <v>399</v>
      </c>
      <c r="B411" s="21" t="s">
        <v>195</v>
      </c>
      <c r="C411" s="56">
        <f>C412+C413</f>
        <v>24</v>
      </c>
      <c r="D411" s="50">
        <f t="shared" ref="D411:G411" si="704">D412+D413</f>
        <v>6</v>
      </c>
      <c r="E411" s="50">
        <f t="shared" si="704"/>
        <v>6</v>
      </c>
      <c r="F411" s="50">
        <f t="shared" si="704"/>
        <v>6</v>
      </c>
      <c r="G411" s="50">
        <f t="shared" si="704"/>
        <v>6</v>
      </c>
      <c r="H411" s="56">
        <f>H412+H413</f>
        <v>25.2</v>
      </c>
      <c r="I411" s="50">
        <f t="shared" ref="I411:L411" si="705">I412+I413</f>
        <v>6.5</v>
      </c>
      <c r="J411" s="50">
        <f t="shared" si="705"/>
        <v>6.2</v>
      </c>
      <c r="K411" s="50">
        <f t="shared" si="705"/>
        <v>6</v>
      </c>
      <c r="L411" s="50">
        <f t="shared" si="705"/>
        <v>6.5</v>
      </c>
      <c r="M411" s="56">
        <f>M412+M413</f>
        <v>11</v>
      </c>
      <c r="N411" s="50">
        <f t="shared" ref="N411:O411" si="706">N412+N413</f>
        <v>5.5</v>
      </c>
      <c r="O411" s="50">
        <f t="shared" si="706"/>
        <v>5.5</v>
      </c>
      <c r="P411" s="51">
        <v>399</v>
      </c>
    </row>
    <row r="412" spans="1:16" ht="12.75" customHeight="1" x14ac:dyDescent="0.2">
      <c r="A412" s="49">
        <v>400</v>
      </c>
      <c r="B412" s="24" t="s">
        <v>2</v>
      </c>
      <c r="C412" s="4">
        <f>C415</f>
        <v>24</v>
      </c>
      <c r="D412" s="4">
        <f t="shared" ref="D412:G413" si="707">D415</f>
        <v>6</v>
      </c>
      <c r="E412" s="4">
        <f t="shared" si="707"/>
        <v>6</v>
      </c>
      <c r="F412" s="4">
        <f t="shared" si="707"/>
        <v>6</v>
      </c>
      <c r="G412" s="4">
        <f t="shared" si="707"/>
        <v>6</v>
      </c>
      <c r="H412" s="4">
        <f>H415</f>
        <v>25.2</v>
      </c>
      <c r="I412" s="4">
        <f t="shared" ref="I412:L413" si="708">I415</f>
        <v>6.5</v>
      </c>
      <c r="J412" s="4">
        <f t="shared" si="708"/>
        <v>6.2</v>
      </c>
      <c r="K412" s="4">
        <f t="shared" si="708"/>
        <v>6</v>
      </c>
      <c r="L412" s="4">
        <f t="shared" si="708"/>
        <v>6.5</v>
      </c>
      <c r="M412" s="4">
        <f>M415</f>
        <v>11</v>
      </c>
      <c r="N412" s="4">
        <f t="shared" ref="N412:O413" si="709">N415</f>
        <v>5.5</v>
      </c>
      <c r="O412" s="4">
        <f t="shared" si="709"/>
        <v>5.5</v>
      </c>
      <c r="P412" s="51">
        <v>400</v>
      </c>
    </row>
    <row r="413" spans="1:16" ht="12.75" customHeight="1" x14ac:dyDescent="0.2">
      <c r="A413" s="49">
        <v>401</v>
      </c>
      <c r="B413" s="24" t="s">
        <v>3</v>
      </c>
      <c r="C413" s="4">
        <f>C416</f>
        <v>0</v>
      </c>
      <c r="D413" s="4">
        <f t="shared" si="707"/>
        <v>0</v>
      </c>
      <c r="E413" s="4">
        <f t="shared" si="707"/>
        <v>0</v>
      </c>
      <c r="F413" s="4">
        <f t="shared" si="707"/>
        <v>0</v>
      </c>
      <c r="G413" s="4">
        <f t="shared" si="707"/>
        <v>0</v>
      </c>
      <c r="H413" s="4">
        <f>H416</f>
        <v>0</v>
      </c>
      <c r="I413" s="4">
        <f t="shared" si="708"/>
        <v>0</v>
      </c>
      <c r="J413" s="4">
        <f t="shared" si="708"/>
        <v>0</v>
      </c>
      <c r="K413" s="4">
        <f t="shared" si="708"/>
        <v>0</v>
      </c>
      <c r="L413" s="4">
        <f t="shared" si="708"/>
        <v>0</v>
      </c>
      <c r="M413" s="4">
        <f>M416</f>
        <v>0</v>
      </c>
      <c r="N413" s="4">
        <f t="shared" si="709"/>
        <v>0</v>
      </c>
      <c r="O413" s="4">
        <f t="shared" si="709"/>
        <v>0</v>
      </c>
      <c r="P413" s="51">
        <v>401</v>
      </c>
    </row>
    <row r="414" spans="1:16" ht="14.1" customHeight="1" x14ac:dyDescent="0.2">
      <c r="A414" s="49">
        <v>402</v>
      </c>
      <c r="B414" s="25" t="s">
        <v>196</v>
      </c>
      <c r="C414" s="53">
        <f>C415+C416</f>
        <v>24</v>
      </c>
      <c r="D414" s="53">
        <f t="shared" ref="D414:G414" si="710">D415+D416</f>
        <v>6</v>
      </c>
      <c r="E414" s="53">
        <f t="shared" si="710"/>
        <v>6</v>
      </c>
      <c r="F414" s="53">
        <f t="shared" si="710"/>
        <v>6</v>
      </c>
      <c r="G414" s="53">
        <f t="shared" si="710"/>
        <v>6</v>
      </c>
      <c r="H414" s="53">
        <f>H415+H416</f>
        <v>25.2</v>
      </c>
      <c r="I414" s="55">
        <f t="shared" ref="I414:L414" si="711">I415+I416</f>
        <v>6.5</v>
      </c>
      <c r="J414" s="55">
        <f t="shared" si="711"/>
        <v>6.2</v>
      </c>
      <c r="K414" s="55">
        <f t="shared" si="711"/>
        <v>6</v>
      </c>
      <c r="L414" s="55">
        <f t="shared" si="711"/>
        <v>6.5</v>
      </c>
      <c r="M414" s="53">
        <f>M415+M416</f>
        <v>11</v>
      </c>
      <c r="N414" s="55">
        <f t="shared" ref="N414:O414" si="712">N415+N416</f>
        <v>5.5</v>
      </c>
      <c r="O414" s="55">
        <f t="shared" si="712"/>
        <v>5.5</v>
      </c>
      <c r="P414" s="51">
        <v>402</v>
      </c>
    </row>
    <row r="415" spans="1:16" ht="12.75" customHeight="1" x14ac:dyDescent="0.2">
      <c r="A415" s="49">
        <v>403</v>
      </c>
      <c r="B415" s="24" t="s">
        <v>2</v>
      </c>
      <c r="C415" s="4">
        <f>C418</f>
        <v>24</v>
      </c>
      <c r="D415" s="4">
        <f t="shared" ref="D415:G416" si="713">D418</f>
        <v>6</v>
      </c>
      <c r="E415" s="4">
        <f t="shared" si="713"/>
        <v>6</v>
      </c>
      <c r="F415" s="4">
        <f t="shared" si="713"/>
        <v>6</v>
      </c>
      <c r="G415" s="4">
        <f t="shared" si="713"/>
        <v>6</v>
      </c>
      <c r="H415" s="4">
        <f>H418</f>
        <v>25.2</v>
      </c>
      <c r="I415" s="4">
        <f t="shared" ref="I415:L416" si="714">I418</f>
        <v>6.5</v>
      </c>
      <c r="J415" s="4">
        <f t="shared" si="714"/>
        <v>6.2</v>
      </c>
      <c r="K415" s="4">
        <f t="shared" si="714"/>
        <v>6</v>
      </c>
      <c r="L415" s="4">
        <f t="shared" si="714"/>
        <v>6.5</v>
      </c>
      <c r="M415" s="4">
        <f>M418</f>
        <v>11</v>
      </c>
      <c r="N415" s="4">
        <f t="shared" ref="N415:O416" si="715">N418</f>
        <v>5.5</v>
      </c>
      <c r="O415" s="4">
        <f t="shared" si="715"/>
        <v>5.5</v>
      </c>
      <c r="P415" s="51">
        <v>403</v>
      </c>
    </row>
    <row r="416" spans="1:16" ht="12.75" customHeight="1" x14ac:dyDescent="0.2">
      <c r="A416" s="49">
        <v>404</v>
      </c>
      <c r="B416" s="24" t="s">
        <v>3</v>
      </c>
      <c r="C416" s="4">
        <f>C419</f>
        <v>0</v>
      </c>
      <c r="D416" s="4">
        <f t="shared" si="713"/>
        <v>0</v>
      </c>
      <c r="E416" s="4">
        <f t="shared" si="713"/>
        <v>0</v>
      </c>
      <c r="F416" s="4">
        <f t="shared" si="713"/>
        <v>0</v>
      </c>
      <c r="G416" s="4">
        <f t="shared" si="713"/>
        <v>0</v>
      </c>
      <c r="H416" s="4">
        <f>H419</f>
        <v>0</v>
      </c>
      <c r="I416" s="4">
        <f t="shared" si="714"/>
        <v>0</v>
      </c>
      <c r="J416" s="4">
        <f t="shared" si="714"/>
        <v>0</v>
      </c>
      <c r="K416" s="4">
        <f t="shared" si="714"/>
        <v>0</v>
      </c>
      <c r="L416" s="4">
        <f t="shared" si="714"/>
        <v>0</v>
      </c>
      <c r="M416" s="4">
        <f>M419</f>
        <v>0</v>
      </c>
      <c r="N416" s="4">
        <f t="shared" si="715"/>
        <v>0</v>
      </c>
      <c r="O416" s="4">
        <f t="shared" si="715"/>
        <v>0</v>
      </c>
      <c r="P416" s="51">
        <v>404</v>
      </c>
    </row>
    <row r="417" spans="1:16" ht="12.95" customHeight="1" x14ac:dyDescent="0.2">
      <c r="A417" s="49">
        <v>405</v>
      </c>
      <c r="B417" s="25" t="s">
        <v>197</v>
      </c>
      <c r="C417" s="4">
        <f>C418+C419</f>
        <v>24</v>
      </c>
      <c r="D417" s="9">
        <f t="shared" ref="D417:G417" si="716">D418+D419</f>
        <v>6</v>
      </c>
      <c r="E417" s="9">
        <f t="shared" si="716"/>
        <v>6</v>
      </c>
      <c r="F417" s="9">
        <f t="shared" si="716"/>
        <v>6</v>
      </c>
      <c r="G417" s="9">
        <f t="shared" si="716"/>
        <v>6</v>
      </c>
      <c r="H417" s="4">
        <f>H418+H419</f>
        <v>25.2</v>
      </c>
      <c r="I417" s="3">
        <f t="shared" ref="I417:L417" si="717">I418+I419</f>
        <v>6.5</v>
      </c>
      <c r="J417" s="3">
        <f t="shared" si="717"/>
        <v>6.2</v>
      </c>
      <c r="K417" s="3">
        <f t="shared" si="717"/>
        <v>6</v>
      </c>
      <c r="L417" s="3">
        <f t="shared" si="717"/>
        <v>6.5</v>
      </c>
      <c r="M417" s="4">
        <f>M418+M419</f>
        <v>11</v>
      </c>
      <c r="N417" s="3">
        <f t="shared" ref="N417:O417" si="718">N418+N419</f>
        <v>5.5</v>
      </c>
      <c r="O417" s="3">
        <f t="shared" si="718"/>
        <v>5.5</v>
      </c>
      <c r="P417" s="51">
        <v>405</v>
      </c>
    </row>
    <row r="418" spans="1:16" ht="12.75" customHeight="1" x14ac:dyDescent="0.2">
      <c r="A418" s="49">
        <v>406</v>
      </c>
      <c r="B418" s="24" t="s">
        <v>2</v>
      </c>
      <c r="C418" s="4">
        <f>C421+C424</f>
        <v>24</v>
      </c>
      <c r="D418" s="4">
        <f t="shared" ref="D418:G419" si="719">D421+D424</f>
        <v>6</v>
      </c>
      <c r="E418" s="4">
        <f t="shared" si="719"/>
        <v>6</v>
      </c>
      <c r="F418" s="4">
        <f t="shared" si="719"/>
        <v>6</v>
      </c>
      <c r="G418" s="4">
        <f t="shared" si="719"/>
        <v>6</v>
      </c>
      <c r="H418" s="4">
        <f>H421+H424</f>
        <v>25.2</v>
      </c>
      <c r="I418" s="4">
        <f t="shared" ref="I418:L419" si="720">I421+I424</f>
        <v>6.5</v>
      </c>
      <c r="J418" s="4">
        <f t="shared" si="720"/>
        <v>6.2</v>
      </c>
      <c r="K418" s="4">
        <f t="shared" si="720"/>
        <v>6</v>
      </c>
      <c r="L418" s="4">
        <f t="shared" si="720"/>
        <v>6.5</v>
      </c>
      <c r="M418" s="4">
        <f>M421+M424</f>
        <v>11</v>
      </c>
      <c r="N418" s="4">
        <f t="shared" ref="N418:O419" si="721">N421+N424</f>
        <v>5.5</v>
      </c>
      <c r="O418" s="4">
        <f t="shared" si="721"/>
        <v>5.5</v>
      </c>
      <c r="P418" s="51">
        <v>406</v>
      </c>
    </row>
    <row r="419" spans="1:16" ht="12.75" customHeight="1" x14ac:dyDescent="0.2">
      <c r="A419" s="49">
        <v>407</v>
      </c>
      <c r="B419" s="24" t="s">
        <v>3</v>
      </c>
      <c r="C419" s="4">
        <f>C422+C425</f>
        <v>0</v>
      </c>
      <c r="D419" s="4">
        <f t="shared" si="719"/>
        <v>0</v>
      </c>
      <c r="E419" s="4">
        <f t="shared" si="719"/>
        <v>0</v>
      </c>
      <c r="F419" s="4">
        <f t="shared" si="719"/>
        <v>0</v>
      </c>
      <c r="G419" s="4">
        <f t="shared" si="719"/>
        <v>0</v>
      </c>
      <c r="H419" s="4">
        <f>H422+H425</f>
        <v>0</v>
      </c>
      <c r="I419" s="4">
        <f t="shared" si="720"/>
        <v>0</v>
      </c>
      <c r="J419" s="4">
        <f t="shared" si="720"/>
        <v>0</v>
      </c>
      <c r="K419" s="4">
        <f t="shared" si="720"/>
        <v>0</v>
      </c>
      <c r="L419" s="4">
        <f t="shared" si="720"/>
        <v>0</v>
      </c>
      <c r="M419" s="4">
        <f>M422+M425</f>
        <v>0</v>
      </c>
      <c r="N419" s="4">
        <f t="shared" si="721"/>
        <v>0</v>
      </c>
      <c r="O419" s="4">
        <f t="shared" si="721"/>
        <v>0</v>
      </c>
      <c r="P419" s="51">
        <v>407</v>
      </c>
    </row>
    <row r="420" spans="1:16" ht="12.95" customHeight="1" x14ac:dyDescent="0.2">
      <c r="A420" s="49">
        <v>408</v>
      </c>
      <c r="B420" s="25" t="s">
        <v>198</v>
      </c>
      <c r="C420" s="4">
        <f>C421+C422</f>
        <v>0</v>
      </c>
      <c r="D420" s="9">
        <f t="shared" ref="D420:G420" si="722">D421+D422</f>
        <v>0</v>
      </c>
      <c r="E420" s="9">
        <f t="shared" si="722"/>
        <v>0</v>
      </c>
      <c r="F420" s="9">
        <f t="shared" si="722"/>
        <v>0</v>
      </c>
      <c r="G420" s="9">
        <f t="shared" si="722"/>
        <v>0</v>
      </c>
      <c r="H420" s="4">
        <f>H421+H422</f>
        <v>0</v>
      </c>
      <c r="I420" s="3">
        <f t="shared" ref="I420:L420" si="723">I421+I422</f>
        <v>0</v>
      </c>
      <c r="J420" s="3">
        <f t="shared" si="723"/>
        <v>0</v>
      </c>
      <c r="K420" s="3">
        <f t="shared" si="723"/>
        <v>0</v>
      </c>
      <c r="L420" s="3">
        <f t="shared" si="723"/>
        <v>0</v>
      </c>
      <c r="M420" s="4">
        <f>M421+M422</f>
        <v>0</v>
      </c>
      <c r="N420" s="3">
        <f t="shared" ref="N420:O420" si="724">N421+N422</f>
        <v>0</v>
      </c>
      <c r="O420" s="3">
        <f t="shared" si="724"/>
        <v>0</v>
      </c>
      <c r="P420" s="51">
        <v>408</v>
      </c>
    </row>
    <row r="421" spans="1:16" ht="12.75" customHeight="1" x14ac:dyDescent="0.2">
      <c r="A421" s="49">
        <v>409</v>
      </c>
      <c r="B421" s="24" t="s">
        <v>2</v>
      </c>
      <c r="C421" s="4">
        <f t="shared" ref="C421:C422" si="725">D421+E421+F421+G421</f>
        <v>0</v>
      </c>
      <c r="D421" s="4">
        <v>0</v>
      </c>
      <c r="E421" s="4">
        <v>0</v>
      </c>
      <c r="F421" s="4">
        <v>0</v>
      </c>
      <c r="G421" s="4">
        <v>0</v>
      </c>
      <c r="H421" s="4">
        <f t="shared" ref="H421:H422" si="726">I421+J421+K421+L421</f>
        <v>0</v>
      </c>
      <c r="I421" s="4">
        <v>0</v>
      </c>
      <c r="J421" s="4">
        <v>0</v>
      </c>
      <c r="K421" s="4">
        <v>0</v>
      </c>
      <c r="L421" s="4">
        <v>0</v>
      </c>
      <c r="M421" s="4">
        <f t="shared" ref="M421:M422" si="727">N421+O421</f>
        <v>0</v>
      </c>
      <c r="N421" s="4">
        <v>0</v>
      </c>
      <c r="O421" s="4">
        <v>0</v>
      </c>
      <c r="P421" s="51">
        <v>409</v>
      </c>
    </row>
    <row r="422" spans="1:16" ht="12.75" customHeight="1" x14ac:dyDescent="0.2">
      <c r="A422" s="49">
        <v>410</v>
      </c>
      <c r="B422" s="24" t="s">
        <v>3</v>
      </c>
      <c r="C422" s="4">
        <f t="shared" si="725"/>
        <v>0</v>
      </c>
      <c r="D422" s="4">
        <v>0</v>
      </c>
      <c r="E422" s="4">
        <v>0</v>
      </c>
      <c r="F422" s="4">
        <v>0</v>
      </c>
      <c r="G422" s="4">
        <v>0</v>
      </c>
      <c r="H422" s="4">
        <f t="shared" si="726"/>
        <v>0</v>
      </c>
      <c r="I422" s="4">
        <v>0</v>
      </c>
      <c r="J422" s="4">
        <v>0</v>
      </c>
      <c r="K422" s="4">
        <v>0</v>
      </c>
      <c r="L422" s="4">
        <v>0</v>
      </c>
      <c r="M422" s="4">
        <f t="shared" si="727"/>
        <v>0</v>
      </c>
      <c r="N422" s="4">
        <v>0</v>
      </c>
      <c r="O422" s="4">
        <v>0</v>
      </c>
      <c r="P422" s="51">
        <v>410</v>
      </c>
    </row>
    <row r="423" spans="1:16" ht="12.95" customHeight="1" x14ac:dyDescent="0.2">
      <c r="A423" s="49">
        <v>411</v>
      </c>
      <c r="B423" s="25" t="s">
        <v>199</v>
      </c>
      <c r="C423" s="4">
        <f>C424+C425</f>
        <v>24</v>
      </c>
      <c r="D423" s="9">
        <f t="shared" ref="D423:G423" si="728">D424+D425</f>
        <v>6</v>
      </c>
      <c r="E423" s="9">
        <f t="shared" si="728"/>
        <v>6</v>
      </c>
      <c r="F423" s="9">
        <f t="shared" si="728"/>
        <v>6</v>
      </c>
      <c r="G423" s="9">
        <f t="shared" si="728"/>
        <v>6</v>
      </c>
      <c r="H423" s="4">
        <f>H424+H425</f>
        <v>25.2</v>
      </c>
      <c r="I423" s="3">
        <f t="shared" ref="I423:L423" si="729">I424+I425</f>
        <v>6.5</v>
      </c>
      <c r="J423" s="3">
        <f t="shared" si="729"/>
        <v>6.2</v>
      </c>
      <c r="K423" s="3">
        <f t="shared" si="729"/>
        <v>6</v>
      </c>
      <c r="L423" s="3">
        <f t="shared" si="729"/>
        <v>6.5</v>
      </c>
      <c r="M423" s="4">
        <f>M424+M425</f>
        <v>11</v>
      </c>
      <c r="N423" s="3">
        <f t="shared" ref="N423:O423" si="730">N424+N425</f>
        <v>5.5</v>
      </c>
      <c r="O423" s="3">
        <f t="shared" si="730"/>
        <v>5.5</v>
      </c>
      <c r="P423" s="51">
        <v>411</v>
      </c>
    </row>
    <row r="424" spans="1:16" ht="12.75" customHeight="1" x14ac:dyDescent="0.2">
      <c r="A424" s="49">
        <v>412</v>
      </c>
      <c r="B424" s="24" t="s">
        <v>2</v>
      </c>
      <c r="C424" s="4">
        <f t="shared" ref="C424:C425" si="731">D424+E424+F424+G424</f>
        <v>24</v>
      </c>
      <c r="D424" s="4">
        <v>6</v>
      </c>
      <c r="E424" s="4">
        <v>6</v>
      </c>
      <c r="F424" s="4">
        <v>6</v>
      </c>
      <c r="G424" s="4">
        <v>6</v>
      </c>
      <c r="H424" s="4">
        <f t="shared" ref="H424:H425" si="732">I424+J424+K424+L424</f>
        <v>25.2</v>
      </c>
      <c r="I424" s="4">
        <v>6.5</v>
      </c>
      <c r="J424" s="4">
        <v>6.2</v>
      </c>
      <c r="K424" s="4">
        <v>6</v>
      </c>
      <c r="L424" s="4">
        <v>6.5</v>
      </c>
      <c r="M424" s="4">
        <f>N424+O424</f>
        <v>11</v>
      </c>
      <c r="N424" s="4">
        <v>5.5</v>
      </c>
      <c r="O424" s="4">
        <v>5.5</v>
      </c>
      <c r="P424" s="51">
        <v>412</v>
      </c>
    </row>
    <row r="425" spans="1:16" ht="12.75" customHeight="1" x14ac:dyDescent="0.2">
      <c r="A425" s="49">
        <v>413</v>
      </c>
      <c r="B425" s="24" t="s">
        <v>3</v>
      </c>
      <c r="C425" s="4">
        <f t="shared" si="731"/>
        <v>0</v>
      </c>
      <c r="D425" s="4">
        <v>0</v>
      </c>
      <c r="E425" s="4">
        <v>0</v>
      </c>
      <c r="F425" s="4">
        <v>0</v>
      </c>
      <c r="G425" s="4">
        <v>0</v>
      </c>
      <c r="H425" s="4">
        <f t="shared" si="732"/>
        <v>0</v>
      </c>
      <c r="I425" s="4">
        <v>0</v>
      </c>
      <c r="J425" s="4">
        <v>0</v>
      </c>
      <c r="K425" s="4">
        <v>0</v>
      </c>
      <c r="L425" s="4">
        <v>0</v>
      </c>
      <c r="M425" s="4">
        <f>N425+O425</f>
        <v>0</v>
      </c>
      <c r="N425" s="4">
        <v>0</v>
      </c>
      <c r="O425" s="4">
        <v>0</v>
      </c>
      <c r="P425" s="51">
        <v>413</v>
      </c>
    </row>
    <row r="426" spans="1:16" ht="15.95" customHeight="1" x14ac:dyDescent="0.2">
      <c r="A426" s="49">
        <v>414</v>
      </c>
      <c r="B426" s="21" t="s">
        <v>200</v>
      </c>
      <c r="C426" s="56">
        <f>C427+C461+C526+C680</f>
        <v>6802.7999999999993</v>
      </c>
      <c r="D426" s="56">
        <f t="shared" ref="D426:G426" si="733">D427+D461+D526+D680</f>
        <v>1440.8999999999999</v>
      </c>
      <c r="E426" s="56">
        <f t="shared" si="733"/>
        <v>1476.3999999999996</v>
      </c>
      <c r="F426" s="56">
        <f t="shared" si="733"/>
        <v>2447.1</v>
      </c>
      <c r="G426" s="56">
        <f t="shared" si="733"/>
        <v>1438.3999999999999</v>
      </c>
      <c r="H426" s="56">
        <f>H427+H461+H526+H680</f>
        <v>6277.2000000000016</v>
      </c>
      <c r="I426" s="56">
        <f t="shared" ref="I426:L426" si="734">I427+I461+I526+I680</f>
        <v>810</v>
      </c>
      <c r="J426" s="56">
        <f t="shared" si="734"/>
        <v>1242.6999999999994</v>
      </c>
      <c r="K426" s="56">
        <f t="shared" si="734"/>
        <v>1875.5000000000002</v>
      </c>
      <c r="L426" s="56">
        <f t="shared" si="734"/>
        <v>2349</v>
      </c>
      <c r="M426" s="56">
        <f>M427+M461+M526+M680</f>
        <v>2529.6000000000004</v>
      </c>
      <c r="N426" s="56">
        <f t="shared" ref="N426:O426" si="735">N427+N461+N526+N680</f>
        <v>962.09999999999991</v>
      </c>
      <c r="O426" s="56">
        <f t="shared" si="735"/>
        <v>1567.5</v>
      </c>
      <c r="P426" s="51">
        <v>414</v>
      </c>
    </row>
    <row r="427" spans="1:16" ht="15.95" customHeight="1" x14ac:dyDescent="0.2">
      <c r="A427" s="49">
        <v>415</v>
      </c>
      <c r="B427" s="21" t="s">
        <v>201</v>
      </c>
      <c r="C427" s="56">
        <f>C428+C440</f>
        <v>4652.2</v>
      </c>
      <c r="D427" s="56">
        <f t="shared" ref="D427:G427" si="736">D428+D440</f>
        <v>1214.8000000000002</v>
      </c>
      <c r="E427" s="56">
        <f t="shared" si="736"/>
        <v>1365.2999999999997</v>
      </c>
      <c r="F427" s="56">
        <f t="shared" si="736"/>
        <v>1340.5</v>
      </c>
      <c r="G427" s="56">
        <f t="shared" si="736"/>
        <v>731.6</v>
      </c>
      <c r="H427" s="56">
        <f>H428+H440</f>
        <v>4631.1000000000013</v>
      </c>
      <c r="I427" s="56">
        <f t="shared" ref="I427:L427" si="737">I428+I440</f>
        <v>1154.9000000000001</v>
      </c>
      <c r="J427" s="56">
        <f t="shared" si="737"/>
        <v>1278.7999999999997</v>
      </c>
      <c r="K427" s="56">
        <f t="shared" si="737"/>
        <v>1080.8</v>
      </c>
      <c r="L427" s="56">
        <f t="shared" si="737"/>
        <v>1116.5999999999999</v>
      </c>
      <c r="M427" s="56">
        <f>M428+M440</f>
        <v>2217.3000000000002</v>
      </c>
      <c r="N427" s="56">
        <f t="shared" ref="N427:O427" si="738">N428+N440</f>
        <v>945.2</v>
      </c>
      <c r="O427" s="56">
        <f t="shared" si="738"/>
        <v>1272.1000000000001</v>
      </c>
      <c r="P427" s="51">
        <v>415</v>
      </c>
    </row>
    <row r="428" spans="1:16" ht="12.95" customHeight="1" x14ac:dyDescent="0.2">
      <c r="A428" s="49">
        <v>416</v>
      </c>
      <c r="B428" s="25" t="s">
        <v>202</v>
      </c>
      <c r="C428" s="53">
        <f>C429+C436+C437</f>
        <v>-214</v>
      </c>
      <c r="D428" s="53">
        <f t="shared" ref="D428:G428" si="739">D429+D436+D437</f>
        <v>-86.8</v>
      </c>
      <c r="E428" s="53">
        <f t="shared" si="739"/>
        <v>-19.399999999999999</v>
      </c>
      <c r="F428" s="53">
        <f t="shared" si="739"/>
        <v>-78.900000000000006</v>
      </c>
      <c r="G428" s="53">
        <f t="shared" si="739"/>
        <v>-28.900000000000002</v>
      </c>
      <c r="H428" s="53">
        <f>H429+H436+H437</f>
        <v>62.299999999999955</v>
      </c>
      <c r="I428" s="53">
        <f t="shared" ref="I428:L428" si="740">I429+I436+I437</f>
        <v>-128.4</v>
      </c>
      <c r="J428" s="53">
        <f t="shared" si="740"/>
        <v>-111.9</v>
      </c>
      <c r="K428" s="53">
        <f t="shared" si="740"/>
        <v>-136.80000000000001</v>
      </c>
      <c r="L428" s="53">
        <f t="shared" si="740"/>
        <v>439.39999999999992</v>
      </c>
      <c r="M428" s="53">
        <f>M429+M436+M437</f>
        <v>-103.5</v>
      </c>
      <c r="N428" s="53">
        <f t="shared" ref="N428:O428" si="741">N429+N436+N437</f>
        <v>-9.6999999999999993</v>
      </c>
      <c r="O428" s="53">
        <f t="shared" si="741"/>
        <v>-93.800000000000011</v>
      </c>
      <c r="P428" s="51">
        <v>416</v>
      </c>
    </row>
    <row r="429" spans="1:16" ht="12.95" customHeight="1" x14ac:dyDescent="0.2">
      <c r="A429" s="49">
        <v>417</v>
      </c>
      <c r="B429" s="25" t="s">
        <v>203</v>
      </c>
      <c r="C429" s="4">
        <f>C430+C435</f>
        <v>-214</v>
      </c>
      <c r="D429" s="4">
        <f t="shared" ref="D429:G429" si="742">D430+D435</f>
        <v>-86.8</v>
      </c>
      <c r="E429" s="4">
        <f t="shared" si="742"/>
        <v>-19.399999999999999</v>
      </c>
      <c r="F429" s="4">
        <f t="shared" si="742"/>
        <v>-78.900000000000006</v>
      </c>
      <c r="G429" s="4">
        <f t="shared" si="742"/>
        <v>-28.900000000000002</v>
      </c>
      <c r="H429" s="4">
        <f>H430+H435</f>
        <v>62.299999999999955</v>
      </c>
      <c r="I429" s="4">
        <f t="shared" ref="I429:L429" si="743">I430+I435</f>
        <v>-128.4</v>
      </c>
      <c r="J429" s="4">
        <f t="shared" si="743"/>
        <v>-111.9</v>
      </c>
      <c r="K429" s="4">
        <f t="shared" si="743"/>
        <v>-136.80000000000001</v>
      </c>
      <c r="L429" s="4">
        <f t="shared" si="743"/>
        <v>439.39999999999992</v>
      </c>
      <c r="M429" s="4">
        <f>M430+M435</f>
        <v>-103.5</v>
      </c>
      <c r="N429" s="4">
        <f t="shared" ref="N429:O429" si="744">N430+N435</f>
        <v>-9.6999999999999993</v>
      </c>
      <c r="O429" s="4">
        <f t="shared" si="744"/>
        <v>-93.800000000000011</v>
      </c>
      <c r="P429" s="51">
        <v>417</v>
      </c>
    </row>
    <row r="430" spans="1:16" ht="12.95" customHeight="1" x14ac:dyDescent="0.2">
      <c r="A430" s="49">
        <v>418</v>
      </c>
      <c r="B430" s="25" t="s">
        <v>204</v>
      </c>
      <c r="C430" s="10">
        <f>C431+C432+C433+C434</f>
        <v>-214</v>
      </c>
      <c r="D430" s="10">
        <f t="shared" ref="D430:G430" si="745">D431+D432+D433+D434</f>
        <v>-86.8</v>
      </c>
      <c r="E430" s="10">
        <f t="shared" si="745"/>
        <v>-19.399999999999999</v>
      </c>
      <c r="F430" s="10">
        <f t="shared" si="745"/>
        <v>-78.900000000000006</v>
      </c>
      <c r="G430" s="10">
        <f t="shared" si="745"/>
        <v>-28.900000000000002</v>
      </c>
      <c r="H430" s="10">
        <f>H431+H432+H433+H434</f>
        <v>62.299999999999955</v>
      </c>
      <c r="I430" s="10">
        <f t="shared" ref="I430:L430" si="746">I431+I432+I433+I434</f>
        <v>-128.4</v>
      </c>
      <c r="J430" s="10">
        <f t="shared" si="746"/>
        <v>-111.9</v>
      </c>
      <c r="K430" s="10">
        <f t="shared" si="746"/>
        <v>-136.80000000000001</v>
      </c>
      <c r="L430" s="10">
        <f t="shared" si="746"/>
        <v>439.39999999999992</v>
      </c>
      <c r="M430" s="10">
        <f>M431+M432+M433+M434</f>
        <v>-103.5</v>
      </c>
      <c r="N430" s="10">
        <f t="shared" ref="N430:O430" si="747">N431+N432+N433+N434</f>
        <v>-9.6999999999999993</v>
      </c>
      <c r="O430" s="10">
        <f t="shared" si="747"/>
        <v>-93.800000000000011</v>
      </c>
      <c r="P430" s="51">
        <v>418</v>
      </c>
    </row>
    <row r="431" spans="1:16" ht="12.95" customHeight="1" x14ac:dyDescent="0.2">
      <c r="A431" s="49">
        <v>419</v>
      </c>
      <c r="B431" s="25" t="s">
        <v>205</v>
      </c>
      <c r="C431" s="4">
        <f t="shared" ref="C431:C436" si="748">D431+E431+F431+G431</f>
        <v>-185.1</v>
      </c>
      <c r="D431" s="9">
        <v>-74.599999999999994</v>
      </c>
      <c r="E431" s="9">
        <v>-21.5</v>
      </c>
      <c r="F431" s="9">
        <v>-68.900000000000006</v>
      </c>
      <c r="G431" s="9">
        <v>-20.100000000000001</v>
      </c>
      <c r="H431" s="4">
        <f t="shared" ref="H431:H436" si="749">I431+J431+K431+L431</f>
        <v>-256.3</v>
      </c>
      <c r="I431" s="3">
        <v>-84.7</v>
      </c>
      <c r="J431" s="3">
        <v>-62.6</v>
      </c>
      <c r="K431" s="3">
        <v>-85.2</v>
      </c>
      <c r="L431" s="3">
        <v>-23.8</v>
      </c>
      <c r="M431" s="4">
        <f t="shared" ref="M431:M436" si="750">N431+O431</f>
        <v>-74.400000000000006</v>
      </c>
      <c r="N431" s="3">
        <v>6</v>
      </c>
      <c r="O431" s="3">
        <v>-80.400000000000006</v>
      </c>
      <c r="P431" s="51">
        <v>419</v>
      </c>
    </row>
    <row r="432" spans="1:16" ht="12.95" customHeight="1" x14ac:dyDescent="0.2">
      <c r="A432" s="49">
        <v>420</v>
      </c>
      <c r="B432" s="25" t="s">
        <v>206</v>
      </c>
      <c r="C432" s="4">
        <f t="shared" si="748"/>
        <v>-29.3</v>
      </c>
      <c r="D432" s="9">
        <v>-12.3</v>
      </c>
      <c r="E432" s="9">
        <v>2</v>
      </c>
      <c r="F432" s="9">
        <v>-10</v>
      </c>
      <c r="G432" s="9">
        <v>-9</v>
      </c>
      <c r="H432" s="4">
        <f t="shared" si="749"/>
        <v>388.59999999999997</v>
      </c>
      <c r="I432" s="3">
        <v>-7.5</v>
      </c>
      <c r="J432" s="3">
        <v>-37.200000000000003</v>
      </c>
      <c r="K432" s="3">
        <v>-28.1</v>
      </c>
      <c r="L432" s="3">
        <v>461.4</v>
      </c>
      <c r="M432" s="4">
        <f t="shared" si="750"/>
        <v>-3.1</v>
      </c>
      <c r="N432" s="3">
        <v>-2.1</v>
      </c>
      <c r="O432" s="3">
        <v>-1</v>
      </c>
      <c r="P432" s="51">
        <v>420</v>
      </c>
    </row>
    <row r="433" spans="1:16" ht="12.95" customHeight="1" x14ac:dyDescent="0.2">
      <c r="A433" s="49">
        <v>421</v>
      </c>
      <c r="B433" s="25" t="s">
        <v>207</v>
      </c>
      <c r="C433" s="4">
        <f t="shared" si="748"/>
        <v>-1.6</v>
      </c>
      <c r="D433" s="4">
        <v>-0.4</v>
      </c>
      <c r="E433" s="4">
        <v>-0.4</v>
      </c>
      <c r="F433" s="4">
        <v>-0.5</v>
      </c>
      <c r="G433" s="4">
        <v>-0.3</v>
      </c>
      <c r="H433" s="4">
        <f t="shared" si="749"/>
        <v>-69.8</v>
      </c>
      <c r="I433" s="4">
        <v>-36.200000000000003</v>
      </c>
      <c r="J433" s="4">
        <v>-12</v>
      </c>
      <c r="K433" s="4">
        <v>-23.5</v>
      </c>
      <c r="L433" s="4">
        <v>1.9</v>
      </c>
      <c r="M433" s="4">
        <f t="shared" si="750"/>
        <v>-26</v>
      </c>
      <c r="N433" s="4">
        <v>-13.6</v>
      </c>
      <c r="O433" s="4">
        <v>-12.4</v>
      </c>
      <c r="P433" s="51">
        <v>421</v>
      </c>
    </row>
    <row r="434" spans="1:16" ht="12.95" customHeight="1" x14ac:dyDescent="0.2">
      <c r="A434" s="49">
        <v>422</v>
      </c>
      <c r="B434" s="25" t="s">
        <v>208</v>
      </c>
      <c r="C434" s="4">
        <f t="shared" si="748"/>
        <v>1.9999999999999991</v>
      </c>
      <c r="D434" s="4">
        <v>0.49999999999999978</v>
      </c>
      <c r="E434" s="4">
        <v>0.49999999999999978</v>
      </c>
      <c r="F434" s="4">
        <v>0.49999999999999978</v>
      </c>
      <c r="G434" s="4">
        <v>0.49999999999999978</v>
      </c>
      <c r="H434" s="4">
        <f t="shared" si="749"/>
        <v>-0.2</v>
      </c>
      <c r="I434" s="4">
        <v>0</v>
      </c>
      <c r="J434" s="4">
        <v>-0.1</v>
      </c>
      <c r="K434" s="4">
        <v>0</v>
      </c>
      <c r="L434" s="4">
        <v>-0.1</v>
      </c>
      <c r="M434" s="4">
        <f t="shared" si="750"/>
        <v>0</v>
      </c>
      <c r="N434" s="4">
        <v>0</v>
      </c>
      <c r="O434" s="4">
        <v>0</v>
      </c>
      <c r="P434" s="51">
        <v>422</v>
      </c>
    </row>
    <row r="435" spans="1:16" ht="12.95" customHeight="1" x14ac:dyDescent="0.2">
      <c r="A435" s="49">
        <v>423</v>
      </c>
      <c r="B435" s="25" t="s">
        <v>209</v>
      </c>
      <c r="C435" s="4">
        <f t="shared" si="748"/>
        <v>0</v>
      </c>
      <c r="D435" s="4">
        <v>0</v>
      </c>
      <c r="E435" s="4">
        <v>0</v>
      </c>
      <c r="F435" s="4">
        <v>0</v>
      </c>
      <c r="G435" s="4">
        <v>0</v>
      </c>
      <c r="H435" s="4">
        <f t="shared" si="749"/>
        <v>0</v>
      </c>
      <c r="I435" s="4">
        <v>0</v>
      </c>
      <c r="J435" s="4">
        <v>0</v>
      </c>
      <c r="K435" s="4">
        <v>0</v>
      </c>
      <c r="L435" s="4">
        <v>0</v>
      </c>
      <c r="M435" s="4">
        <f t="shared" si="750"/>
        <v>0</v>
      </c>
      <c r="N435" s="4">
        <v>0</v>
      </c>
      <c r="O435" s="4">
        <v>0</v>
      </c>
      <c r="P435" s="51">
        <v>423</v>
      </c>
    </row>
    <row r="436" spans="1:16" ht="12.95" customHeight="1" x14ac:dyDescent="0.2">
      <c r="A436" s="49">
        <v>424</v>
      </c>
      <c r="B436" s="25" t="s">
        <v>210</v>
      </c>
      <c r="C436" s="4">
        <f t="shared" si="748"/>
        <v>0</v>
      </c>
      <c r="D436" s="4">
        <v>0</v>
      </c>
      <c r="E436" s="4">
        <v>0</v>
      </c>
      <c r="F436" s="4">
        <v>0</v>
      </c>
      <c r="G436" s="4">
        <v>0</v>
      </c>
      <c r="H436" s="4">
        <f t="shared" si="749"/>
        <v>0</v>
      </c>
      <c r="I436" s="4">
        <v>0</v>
      </c>
      <c r="J436" s="4">
        <v>0</v>
      </c>
      <c r="K436" s="4">
        <v>0</v>
      </c>
      <c r="L436" s="4">
        <v>0</v>
      </c>
      <c r="M436" s="4">
        <f t="shared" si="750"/>
        <v>0</v>
      </c>
      <c r="N436" s="4">
        <v>0</v>
      </c>
      <c r="O436" s="4">
        <v>0</v>
      </c>
      <c r="P436" s="51">
        <v>424</v>
      </c>
    </row>
    <row r="437" spans="1:16" ht="12.95" customHeight="1" x14ac:dyDescent="0.2">
      <c r="A437" s="49">
        <v>425</v>
      </c>
      <c r="B437" s="25" t="s">
        <v>211</v>
      </c>
      <c r="C437" s="4">
        <f>C438+C439</f>
        <v>0</v>
      </c>
      <c r="D437" s="9">
        <f t="shared" ref="D437:G437" si="751">D438+D439</f>
        <v>0</v>
      </c>
      <c r="E437" s="9">
        <f t="shared" si="751"/>
        <v>0</v>
      </c>
      <c r="F437" s="9">
        <f t="shared" si="751"/>
        <v>0</v>
      </c>
      <c r="G437" s="9">
        <f t="shared" si="751"/>
        <v>0</v>
      </c>
      <c r="H437" s="4">
        <f>H438+H439</f>
        <v>0</v>
      </c>
      <c r="I437" s="3">
        <f t="shared" ref="I437:L437" si="752">I438+I439</f>
        <v>0</v>
      </c>
      <c r="J437" s="3">
        <f t="shared" si="752"/>
        <v>0</v>
      </c>
      <c r="K437" s="3">
        <f t="shared" si="752"/>
        <v>0</v>
      </c>
      <c r="L437" s="3">
        <f t="shared" si="752"/>
        <v>0</v>
      </c>
      <c r="M437" s="4">
        <f>M438+M439</f>
        <v>0</v>
      </c>
      <c r="N437" s="3">
        <f t="shared" ref="N437:O437" si="753">N438+N439</f>
        <v>0</v>
      </c>
      <c r="O437" s="3">
        <f t="shared" si="753"/>
        <v>0</v>
      </c>
      <c r="P437" s="51">
        <v>425</v>
      </c>
    </row>
    <row r="438" spans="1:16" ht="12.95" customHeight="1" x14ac:dyDescent="0.2">
      <c r="A438" s="49">
        <v>426</v>
      </c>
      <c r="B438" s="25" t="s">
        <v>204</v>
      </c>
      <c r="C438" s="4">
        <f t="shared" ref="C438:C439" si="754">D438+E438+F438+G438</f>
        <v>0</v>
      </c>
      <c r="D438" s="4">
        <v>0</v>
      </c>
      <c r="E438" s="4">
        <v>0</v>
      </c>
      <c r="F438" s="4">
        <v>0</v>
      </c>
      <c r="G438" s="4">
        <v>0</v>
      </c>
      <c r="H438" s="4">
        <f t="shared" ref="H438:H439" si="755">I438+J438+K438+L438</f>
        <v>0</v>
      </c>
      <c r="I438" s="4">
        <v>0</v>
      </c>
      <c r="J438" s="4">
        <v>0</v>
      </c>
      <c r="K438" s="4">
        <v>0</v>
      </c>
      <c r="L438" s="4">
        <v>0</v>
      </c>
      <c r="M438" s="4">
        <f t="shared" ref="M438:M439" si="756">N438+O438</f>
        <v>0</v>
      </c>
      <c r="N438" s="4">
        <v>0</v>
      </c>
      <c r="O438" s="4">
        <v>0</v>
      </c>
      <c r="P438" s="51">
        <v>426</v>
      </c>
    </row>
    <row r="439" spans="1:16" ht="12.95" customHeight="1" x14ac:dyDescent="0.2">
      <c r="A439" s="49">
        <v>427</v>
      </c>
      <c r="B439" s="25" t="s">
        <v>209</v>
      </c>
      <c r="C439" s="4">
        <f t="shared" si="754"/>
        <v>0</v>
      </c>
      <c r="D439" s="4">
        <v>0</v>
      </c>
      <c r="E439" s="4">
        <v>0</v>
      </c>
      <c r="F439" s="4">
        <v>0</v>
      </c>
      <c r="G439" s="4">
        <v>0</v>
      </c>
      <c r="H439" s="4">
        <f t="shared" si="755"/>
        <v>0</v>
      </c>
      <c r="I439" s="4">
        <v>0</v>
      </c>
      <c r="J439" s="4">
        <v>0</v>
      </c>
      <c r="K439" s="4">
        <v>0</v>
      </c>
      <c r="L439" s="4">
        <v>0</v>
      </c>
      <c r="M439" s="4">
        <f t="shared" si="756"/>
        <v>0</v>
      </c>
      <c r="N439" s="4">
        <v>0</v>
      </c>
      <c r="O439" s="4">
        <v>0</v>
      </c>
      <c r="P439" s="51">
        <v>427</v>
      </c>
    </row>
    <row r="440" spans="1:16" ht="12.95" customHeight="1" x14ac:dyDescent="0.2">
      <c r="A440" s="49">
        <v>428</v>
      </c>
      <c r="B440" s="25" t="s">
        <v>212</v>
      </c>
      <c r="C440" s="53">
        <f>C441+C449+C454</f>
        <v>4866.2</v>
      </c>
      <c r="D440" s="53">
        <f t="shared" ref="D440:G440" si="757">D441+D449+D454</f>
        <v>1301.6000000000001</v>
      </c>
      <c r="E440" s="53">
        <f t="shared" si="757"/>
        <v>1384.6999999999998</v>
      </c>
      <c r="F440" s="53">
        <f t="shared" si="757"/>
        <v>1419.4</v>
      </c>
      <c r="G440" s="53">
        <f t="shared" si="757"/>
        <v>760.5</v>
      </c>
      <c r="H440" s="53">
        <f>H441+H449+H454</f>
        <v>4568.8000000000011</v>
      </c>
      <c r="I440" s="53">
        <f t="shared" ref="I440:L440" si="758">I441+I449+I454</f>
        <v>1283.3000000000002</v>
      </c>
      <c r="J440" s="53">
        <f t="shared" si="758"/>
        <v>1390.6999999999998</v>
      </c>
      <c r="K440" s="53">
        <f t="shared" si="758"/>
        <v>1217.5999999999999</v>
      </c>
      <c r="L440" s="53">
        <f t="shared" si="758"/>
        <v>677.19999999999993</v>
      </c>
      <c r="M440" s="53">
        <f>M441+M449+M454</f>
        <v>2320.8000000000002</v>
      </c>
      <c r="N440" s="53">
        <f t="shared" ref="N440:O440" si="759">N441+N449+N454</f>
        <v>954.90000000000009</v>
      </c>
      <c r="O440" s="53">
        <f t="shared" si="759"/>
        <v>1365.9</v>
      </c>
      <c r="P440" s="51">
        <v>428</v>
      </c>
    </row>
    <row r="441" spans="1:16" ht="12.95" customHeight="1" x14ac:dyDescent="0.2">
      <c r="A441" s="49">
        <v>429</v>
      </c>
      <c r="B441" s="25" t="s">
        <v>213</v>
      </c>
      <c r="C441" s="4">
        <f>C442+C443</f>
        <v>923.2</v>
      </c>
      <c r="D441" s="9">
        <f t="shared" ref="D441:G441" si="760">D442+D443</f>
        <v>219.7</v>
      </c>
      <c r="E441" s="9">
        <f t="shared" si="760"/>
        <v>184.6</v>
      </c>
      <c r="F441" s="9">
        <f t="shared" si="760"/>
        <v>356</v>
      </c>
      <c r="G441" s="9">
        <f t="shared" si="760"/>
        <v>162.9</v>
      </c>
      <c r="H441" s="4">
        <f>H442+H443</f>
        <v>-23.599999999999994</v>
      </c>
      <c r="I441" s="3">
        <f t="shared" ref="I441:L441" si="761">I442+I443</f>
        <v>37.199999999999996</v>
      </c>
      <c r="J441" s="3">
        <f t="shared" si="761"/>
        <v>40.5</v>
      </c>
      <c r="K441" s="3">
        <f t="shared" si="761"/>
        <v>91.8</v>
      </c>
      <c r="L441" s="3">
        <f t="shared" si="761"/>
        <v>-193.10000000000002</v>
      </c>
      <c r="M441" s="4">
        <f>M442+M443</f>
        <v>-88.799999999999983</v>
      </c>
      <c r="N441" s="3">
        <f t="shared" ref="N441:O441" si="762">N442+N443</f>
        <v>-12.600000000000001</v>
      </c>
      <c r="O441" s="3">
        <f t="shared" si="762"/>
        <v>-76.199999999999989</v>
      </c>
      <c r="P441" s="51">
        <v>429</v>
      </c>
    </row>
    <row r="442" spans="1:16" ht="12.95" customHeight="1" x14ac:dyDescent="0.2">
      <c r="A442" s="49">
        <v>430</v>
      </c>
      <c r="B442" s="25" t="s">
        <v>214</v>
      </c>
      <c r="C442" s="4">
        <f t="shared" ref="C442" si="763">D442+E442+F442+G442</f>
        <v>0</v>
      </c>
      <c r="D442" s="4">
        <v>0</v>
      </c>
      <c r="E442" s="4">
        <v>0</v>
      </c>
      <c r="F442" s="4">
        <v>0</v>
      </c>
      <c r="G442" s="4">
        <v>0</v>
      </c>
      <c r="H442" s="4">
        <f t="shared" ref="H442" si="764">I442+J442+K442+L442</f>
        <v>0</v>
      </c>
      <c r="I442" s="4">
        <v>0</v>
      </c>
      <c r="J442" s="4">
        <v>0</v>
      </c>
      <c r="K442" s="4">
        <v>0</v>
      </c>
      <c r="L442" s="4">
        <v>0</v>
      </c>
      <c r="M442" s="4">
        <f>N442+O442</f>
        <v>0</v>
      </c>
      <c r="N442" s="4">
        <v>0</v>
      </c>
      <c r="O442" s="4">
        <v>0</v>
      </c>
      <c r="P442" s="51">
        <v>430</v>
      </c>
    </row>
    <row r="443" spans="1:16" ht="12.95" customHeight="1" x14ac:dyDescent="0.2">
      <c r="A443" s="49">
        <v>431</v>
      </c>
      <c r="B443" s="25" t="s">
        <v>215</v>
      </c>
      <c r="C443" s="4">
        <f>C444</f>
        <v>923.2</v>
      </c>
      <c r="D443" s="4">
        <f t="shared" ref="D443:O443" si="765">D444</f>
        <v>219.7</v>
      </c>
      <c r="E443" s="4">
        <f t="shared" si="765"/>
        <v>184.6</v>
      </c>
      <c r="F443" s="4">
        <f t="shared" si="765"/>
        <v>356</v>
      </c>
      <c r="G443" s="4">
        <f t="shared" si="765"/>
        <v>162.9</v>
      </c>
      <c r="H443" s="4">
        <f>H444</f>
        <v>-23.599999999999994</v>
      </c>
      <c r="I443" s="4">
        <f t="shared" si="765"/>
        <v>37.199999999999996</v>
      </c>
      <c r="J443" s="4">
        <f t="shared" si="765"/>
        <v>40.5</v>
      </c>
      <c r="K443" s="4">
        <f t="shared" si="765"/>
        <v>91.8</v>
      </c>
      <c r="L443" s="4">
        <f t="shared" si="765"/>
        <v>-193.10000000000002</v>
      </c>
      <c r="M443" s="4">
        <f>M444</f>
        <v>-88.799999999999983</v>
      </c>
      <c r="N443" s="4">
        <f t="shared" si="765"/>
        <v>-12.600000000000001</v>
      </c>
      <c r="O443" s="4">
        <f t="shared" si="765"/>
        <v>-76.199999999999989</v>
      </c>
      <c r="P443" s="51">
        <v>431</v>
      </c>
    </row>
    <row r="444" spans="1:16" ht="12.95" customHeight="1" x14ac:dyDescent="0.2">
      <c r="A444" s="49">
        <v>432</v>
      </c>
      <c r="B444" s="25" t="s">
        <v>216</v>
      </c>
      <c r="C444" s="10">
        <f>C445+C446+C447+C448</f>
        <v>923.2</v>
      </c>
      <c r="D444" s="10">
        <f t="shared" ref="D444:G444" si="766">D445+D446+D447+D448</f>
        <v>219.7</v>
      </c>
      <c r="E444" s="10">
        <f t="shared" si="766"/>
        <v>184.6</v>
      </c>
      <c r="F444" s="10">
        <f t="shared" si="766"/>
        <v>356</v>
      </c>
      <c r="G444" s="10">
        <f t="shared" si="766"/>
        <v>162.9</v>
      </c>
      <c r="H444" s="10">
        <f>H445+H446+H447+H448</f>
        <v>-23.599999999999994</v>
      </c>
      <c r="I444" s="10">
        <f t="shared" ref="I444:L444" si="767">I445+I446+I447+I448</f>
        <v>37.199999999999996</v>
      </c>
      <c r="J444" s="10">
        <f t="shared" si="767"/>
        <v>40.5</v>
      </c>
      <c r="K444" s="10">
        <f t="shared" si="767"/>
        <v>91.8</v>
      </c>
      <c r="L444" s="10">
        <f t="shared" si="767"/>
        <v>-193.10000000000002</v>
      </c>
      <c r="M444" s="10">
        <f>M445+M446+M447+M448</f>
        <v>-88.799999999999983</v>
      </c>
      <c r="N444" s="10">
        <f t="shared" ref="N444:O444" si="768">N445+N446+N447+N448</f>
        <v>-12.600000000000001</v>
      </c>
      <c r="O444" s="10">
        <f t="shared" si="768"/>
        <v>-76.199999999999989</v>
      </c>
      <c r="P444" s="51">
        <v>432</v>
      </c>
    </row>
    <row r="445" spans="1:16" ht="12.75" customHeight="1" x14ac:dyDescent="0.2">
      <c r="A445" s="49">
        <v>433</v>
      </c>
      <c r="B445" s="25" t="s">
        <v>217</v>
      </c>
      <c r="C445" s="4">
        <f t="shared" ref="C445:C448" si="769">D445+E445+F445+G445</f>
        <v>84.3</v>
      </c>
      <c r="D445" s="3">
        <v>35.5</v>
      </c>
      <c r="E445" s="3">
        <v>3.5</v>
      </c>
      <c r="F445" s="3">
        <v>2.5</v>
      </c>
      <c r="G445" s="3">
        <v>42.8</v>
      </c>
      <c r="H445" s="4">
        <f t="shared" ref="H445:H448" si="770">I445+J445+K445+L445</f>
        <v>87.3</v>
      </c>
      <c r="I445" s="3">
        <v>36.799999999999997</v>
      </c>
      <c r="J445" s="3">
        <v>4</v>
      </c>
      <c r="K445" s="3">
        <v>5.0999999999999996</v>
      </c>
      <c r="L445" s="3">
        <v>41.4</v>
      </c>
      <c r="M445" s="4">
        <f t="shared" ref="M445:M448" si="771">N445+O445</f>
        <v>38.6</v>
      </c>
      <c r="N445" s="3">
        <v>8.9</v>
      </c>
      <c r="O445" s="3">
        <v>29.7</v>
      </c>
      <c r="P445" s="51">
        <v>433</v>
      </c>
    </row>
    <row r="446" spans="1:16" ht="12.75" customHeight="1" x14ac:dyDescent="0.2">
      <c r="A446" s="49">
        <v>434</v>
      </c>
      <c r="B446" s="25" t="s">
        <v>218</v>
      </c>
      <c r="C446" s="4">
        <f t="shared" si="769"/>
        <v>234</v>
      </c>
      <c r="D446" s="4">
        <v>0</v>
      </c>
      <c r="E446" s="4">
        <v>10</v>
      </c>
      <c r="F446" s="4">
        <v>225.5</v>
      </c>
      <c r="G446" s="4">
        <v>-1.5</v>
      </c>
      <c r="H446" s="4">
        <f t="shared" si="770"/>
        <v>-332.6</v>
      </c>
      <c r="I446" s="3">
        <v>-22.3</v>
      </c>
      <c r="J446" s="3">
        <v>0</v>
      </c>
      <c r="K446" s="3">
        <v>21</v>
      </c>
      <c r="L446" s="3">
        <v>-331.3</v>
      </c>
      <c r="M446" s="4">
        <f t="shared" si="771"/>
        <v>1.5999999999999996</v>
      </c>
      <c r="N446" s="3">
        <v>12</v>
      </c>
      <c r="O446" s="3">
        <v>-10.4</v>
      </c>
      <c r="P446" s="51">
        <v>434</v>
      </c>
    </row>
    <row r="447" spans="1:16" ht="12.75" customHeight="1" x14ac:dyDescent="0.2">
      <c r="A447" s="49">
        <v>435</v>
      </c>
      <c r="B447" s="25" t="s">
        <v>219</v>
      </c>
      <c r="C447" s="4">
        <f t="shared" si="769"/>
        <v>2.8</v>
      </c>
      <c r="D447" s="4">
        <v>0.7</v>
      </c>
      <c r="E447" s="4">
        <v>0.7</v>
      </c>
      <c r="F447" s="4">
        <v>0.7</v>
      </c>
      <c r="G447" s="4">
        <v>0.7</v>
      </c>
      <c r="H447" s="4">
        <f t="shared" si="770"/>
        <v>15.399999999999999</v>
      </c>
      <c r="I447" s="3">
        <v>1</v>
      </c>
      <c r="J447" s="3">
        <v>4.8</v>
      </c>
      <c r="K447" s="3">
        <v>4.8</v>
      </c>
      <c r="L447" s="3">
        <v>4.8</v>
      </c>
      <c r="M447" s="4">
        <f t="shared" si="771"/>
        <v>6.1999999999999993</v>
      </c>
      <c r="N447" s="3">
        <v>1.1000000000000001</v>
      </c>
      <c r="O447" s="3">
        <v>5.0999999999999996</v>
      </c>
      <c r="P447" s="51">
        <v>435</v>
      </c>
    </row>
    <row r="448" spans="1:16" ht="12.75" customHeight="1" x14ac:dyDescent="0.2">
      <c r="A448" s="49">
        <v>436</v>
      </c>
      <c r="B448" s="25" t="s">
        <v>220</v>
      </c>
      <c r="C448" s="4">
        <f t="shared" si="769"/>
        <v>602.1</v>
      </c>
      <c r="D448" s="8">
        <v>183.5</v>
      </c>
      <c r="E448" s="8">
        <v>170.4</v>
      </c>
      <c r="F448" s="8">
        <v>127.3</v>
      </c>
      <c r="G448" s="8">
        <v>120.9</v>
      </c>
      <c r="H448" s="4">
        <f t="shared" si="770"/>
        <v>206.3</v>
      </c>
      <c r="I448" s="8">
        <v>21.7</v>
      </c>
      <c r="J448" s="8">
        <v>31.7</v>
      </c>
      <c r="K448" s="8">
        <v>60.9</v>
      </c>
      <c r="L448" s="8">
        <v>92</v>
      </c>
      <c r="M448" s="4">
        <f t="shared" si="771"/>
        <v>-135.19999999999999</v>
      </c>
      <c r="N448" s="8">
        <v>-34.6</v>
      </c>
      <c r="O448" s="8">
        <v>-100.6</v>
      </c>
      <c r="P448" s="51">
        <v>436</v>
      </c>
    </row>
    <row r="449" spans="1:16" ht="12.95" customHeight="1" x14ac:dyDescent="0.2">
      <c r="A449" s="49">
        <v>437</v>
      </c>
      <c r="B449" s="25" t="s">
        <v>221</v>
      </c>
      <c r="C449" s="10">
        <f>C450+C451+C452+C453</f>
        <v>2404</v>
      </c>
      <c r="D449" s="10">
        <f t="shared" ref="D449:G449" si="772">D450+D451+D452+D453</f>
        <v>664.2</v>
      </c>
      <c r="E449" s="10">
        <f t="shared" si="772"/>
        <v>692.4</v>
      </c>
      <c r="F449" s="10">
        <f t="shared" si="772"/>
        <v>634.5</v>
      </c>
      <c r="G449" s="10">
        <f t="shared" si="772"/>
        <v>412.90000000000003</v>
      </c>
      <c r="H449" s="10">
        <f>H450+H451+H452+H453</f>
        <v>3167.9000000000005</v>
      </c>
      <c r="I449" s="10">
        <f t="shared" ref="I449:L449" si="773">I450+I451+I452+I453</f>
        <v>860.5</v>
      </c>
      <c r="J449" s="10">
        <f t="shared" si="773"/>
        <v>825.4</v>
      </c>
      <c r="K449" s="10">
        <f t="shared" si="773"/>
        <v>831.1</v>
      </c>
      <c r="L449" s="10">
        <f t="shared" si="773"/>
        <v>650.9</v>
      </c>
      <c r="M449" s="10">
        <f>M450+M451+M452+M453</f>
        <v>1510.8</v>
      </c>
      <c r="N449" s="10">
        <f t="shared" ref="N449:O449" si="774">N450+N451+N452+N453</f>
        <v>549.70000000000005</v>
      </c>
      <c r="O449" s="10">
        <f t="shared" si="774"/>
        <v>961.1</v>
      </c>
      <c r="P449" s="51">
        <v>437</v>
      </c>
    </row>
    <row r="450" spans="1:16" ht="12.95" customHeight="1" x14ac:dyDescent="0.2">
      <c r="A450" s="49">
        <v>438</v>
      </c>
      <c r="B450" s="25" t="s">
        <v>222</v>
      </c>
      <c r="C450" s="4">
        <f t="shared" ref="C450:C453" si="775">D450+E450+F450+G450</f>
        <v>304</v>
      </c>
      <c r="D450" s="8">
        <v>136.69999999999999</v>
      </c>
      <c r="E450" s="8">
        <v>132</v>
      </c>
      <c r="F450" s="8">
        <v>152</v>
      </c>
      <c r="G450" s="8">
        <v>-116.7</v>
      </c>
      <c r="H450" s="4">
        <f t="shared" ref="H450:H453" si="776">I450+J450+K450+L450</f>
        <v>356.09999999999997</v>
      </c>
      <c r="I450" s="8">
        <v>124.1</v>
      </c>
      <c r="J450" s="8">
        <v>96.8</v>
      </c>
      <c r="K450" s="8">
        <v>139</v>
      </c>
      <c r="L450" s="8">
        <v>-3.8</v>
      </c>
      <c r="M450" s="4">
        <f t="shared" ref="M450:M453" si="777">N450+O450</f>
        <v>1.6000000000000227</v>
      </c>
      <c r="N450" s="8">
        <v>-169.2</v>
      </c>
      <c r="O450" s="8">
        <v>170.8</v>
      </c>
      <c r="P450" s="51">
        <v>438</v>
      </c>
    </row>
    <row r="451" spans="1:16" ht="12.95" customHeight="1" x14ac:dyDescent="0.2">
      <c r="A451" s="49">
        <v>439</v>
      </c>
      <c r="B451" s="25" t="s">
        <v>223</v>
      </c>
      <c r="C451" s="4">
        <f t="shared" si="775"/>
        <v>237.7</v>
      </c>
      <c r="D451" s="8">
        <v>129.9</v>
      </c>
      <c r="E451" s="8">
        <v>41.1</v>
      </c>
      <c r="F451" s="8">
        <v>33</v>
      </c>
      <c r="G451" s="8">
        <v>33.700000000000003</v>
      </c>
      <c r="H451" s="4">
        <f t="shared" si="776"/>
        <v>175.3</v>
      </c>
      <c r="I451" s="8">
        <v>120.2</v>
      </c>
      <c r="J451" s="8">
        <v>52.8</v>
      </c>
      <c r="K451" s="8">
        <v>48.4</v>
      </c>
      <c r="L451" s="8">
        <v>-46.1</v>
      </c>
      <c r="M451" s="4">
        <f t="shared" si="777"/>
        <v>76.599999999999994</v>
      </c>
      <c r="N451" s="8">
        <v>40.200000000000003</v>
      </c>
      <c r="O451" s="8">
        <v>36.4</v>
      </c>
      <c r="P451" s="51">
        <v>439</v>
      </c>
    </row>
    <row r="452" spans="1:16" ht="12.95" customHeight="1" x14ac:dyDescent="0.2">
      <c r="A452" s="49">
        <v>440</v>
      </c>
      <c r="B452" s="25" t="s">
        <v>224</v>
      </c>
      <c r="C452" s="4">
        <f t="shared" si="775"/>
        <v>324.5</v>
      </c>
      <c r="D452" s="4">
        <v>76</v>
      </c>
      <c r="E452" s="4">
        <v>82.6</v>
      </c>
      <c r="F452" s="4">
        <v>85.6</v>
      </c>
      <c r="G452" s="4">
        <v>80.3</v>
      </c>
      <c r="H452" s="4">
        <f t="shared" si="776"/>
        <v>462.90000000000003</v>
      </c>
      <c r="I452" s="3">
        <v>95.8</v>
      </c>
      <c r="J452" s="3">
        <v>109.8</v>
      </c>
      <c r="K452" s="3">
        <v>96.5</v>
      </c>
      <c r="L452" s="3">
        <v>160.80000000000001</v>
      </c>
      <c r="M452" s="4">
        <f t="shared" si="777"/>
        <v>188</v>
      </c>
      <c r="N452" s="3">
        <v>88.5</v>
      </c>
      <c r="O452" s="3">
        <v>99.5</v>
      </c>
      <c r="P452" s="51">
        <v>440</v>
      </c>
    </row>
    <row r="453" spans="1:16" ht="12.95" customHeight="1" x14ac:dyDescent="0.2">
      <c r="A453" s="49">
        <v>441</v>
      </c>
      <c r="B453" s="25" t="s">
        <v>225</v>
      </c>
      <c r="C453" s="4">
        <f t="shared" si="775"/>
        <v>1537.7999999999997</v>
      </c>
      <c r="D453" s="4">
        <v>321.60000000000002</v>
      </c>
      <c r="E453" s="4">
        <v>436.7</v>
      </c>
      <c r="F453" s="4">
        <v>363.9</v>
      </c>
      <c r="G453" s="4">
        <v>415.6</v>
      </c>
      <c r="H453" s="4">
        <f t="shared" si="776"/>
        <v>2173.6000000000004</v>
      </c>
      <c r="I453" s="3">
        <v>520.4</v>
      </c>
      <c r="J453" s="3">
        <v>566</v>
      </c>
      <c r="K453" s="3">
        <v>547.20000000000005</v>
      </c>
      <c r="L453" s="3">
        <v>540</v>
      </c>
      <c r="M453" s="4">
        <f t="shared" si="777"/>
        <v>1244.5999999999999</v>
      </c>
      <c r="N453" s="3">
        <v>590.20000000000005</v>
      </c>
      <c r="O453" s="3">
        <v>654.4</v>
      </c>
      <c r="P453" s="51">
        <v>441</v>
      </c>
    </row>
    <row r="454" spans="1:16" ht="12.95" customHeight="1" x14ac:dyDescent="0.2">
      <c r="A454" s="49">
        <v>442</v>
      </c>
      <c r="B454" s="25" t="s">
        <v>226</v>
      </c>
      <c r="C454" s="4">
        <f>C455+C458</f>
        <v>1539</v>
      </c>
      <c r="D454" s="4">
        <f t="shared" ref="D454:G454" si="778">D455+D458</f>
        <v>417.7</v>
      </c>
      <c r="E454" s="4">
        <f t="shared" si="778"/>
        <v>507.69999999999993</v>
      </c>
      <c r="F454" s="4">
        <f t="shared" si="778"/>
        <v>428.9</v>
      </c>
      <c r="G454" s="4">
        <f t="shared" si="778"/>
        <v>184.7</v>
      </c>
      <c r="H454" s="4">
        <f>H455+H458</f>
        <v>1424.5</v>
      </c>
      <c r="I454" s="4">
        <f t="shared" ref="I454:L454" si="779">I455+I458</f>
        <v>385.6</v>
      </c>
      <c r="J454" s="4">
        <f t="shared" si="779"/>
        <v>524.79999999999995</v>
      </c>
      <c r="K454" s="4">
        <f t="shared" si="779"/>
        <v>294.7</v>
      </c>
      <c r="L454" s="4">
        <f t="shared" si="779"/>
        <v>219.4</v>
      </c>
      <c r="M454" s="4">
        <f>M455+M458</f>
        <v>898.8</v>
      </c>
      <c r="N454" s="4">
        <f t="shared" ref="N454:O454" si="780">N455+N458</f>
        <v>417.80000000000007</v>
      </c>
      <c r="O454" s="4">
        <f t="shared" si="780"/>
        <v>480.99999999999994</v>
      </c>
      <c r="P454" s="51">
        <v>442</v>
      </c>
    </row>
    <row r="455" spans="1:16" ht="12.95" customHeight="1" x14ac:dyDescent="0.2">
      <c r="A455" s="49">
        <v>443</v>
      </c>
      <c r="B455" s="25" t="s">
        <v>227</v>
      </c>
      <c r="C455" s="4">
        <f>C456+C457</f>
        <v>-718.69999999999993</v>
      </c>
      <c r="D455" s="9">
        <f t="shared" ref="D455:G455" si="781">D456+D457</f>
        <v>-223.3</v>
      </c>
      <c r="E455" s="9">
        <f t="shared" si="781"/>
        <v>-174.5</v>
      </c>
      <c r="F455" s="9">
        <f t="shared" si="781"/>
        <v>-183.10000000000002</v>
      </c>
      <c r="G455" s="9">
        <f t="shared" si="781"/>
        <v>-137.80000000000001</v>
      </c>
      <c r="H455" s="4">
        <f>H456+H457</f>
        <v>-257.60000000000002</v>
      </c>
      <c r="I455" s="3">
        <f t="shared" ref="I455:L455" si="782">I456+I457</f>
        <v>-78</v>
      </c>
      <c r="J455" s="3">
        <f t="shared" si="782"/>
        <v>-52.8</v>
      </c>
      <c r="K455" s="3">
        <f t="shared" si="782"/>
        <v>-72.199999999999989</v>
      </c>
      <c r="L455" s="3">
        <f t="shared" si="782"/>
        <v>-54.6</v>
      </c>
      <c r="M455" s="4">
        <f>M456+M457</f>
        <v>-128.69999999999999</v>
      </c>
      <c r="N455" s="3">
        <f t="shared" ref="N455:O455" si="783">N456+N457</f>
        <v>4.6000000000000014</v>
      </c>
      <c r="O455" s="3">
        <f t="shared" si="783"/>
        <v>-133.30000000000001</v>
      </c>
      <c r="P455" s="51">
        <v>443</v>
      </c>
    </row>
    <row r="456" spans="1:16" ht="12.95" customHeight="1" x14ac:dyDescent="0.2">
      <c r="A456" s="49">
        <v>444</v>
      </c>
      <c r="B456" s="25" t="s">
        <v>137</v>
      </c>
      <c r="C456" s="4">
        <f t="shared" ref="C456:C457" si="784">D456+E456+F456+G456</f>
        <v>-240.1</v>
      </c>
      <c r="D456" s="8">
        <v>-54</v>
      </c>
      <c r="E456" s="8">
        <v>-56.3</v>
      </c>
      <c r="F456" s="8">
        <v>-60.2</v>
      </c>
      <c r="G456" s="8">
        <v>-69.599999999999994</v>
      </c>
      <c r="H456" s="4">
        <f t="shared" ref="H456:H457" si="785">I456+J456+K456+L456</f>
        <v>-127.6</v>
      </c>
      <c r="I456" s="8">
        <v>-28.7</v>
      </c>
      <c r="J456" s="8">
        <v>-30.1</v>
      </c>
      <c r="K456" s="8">
        <v>-34.299999999999997</v>
      </c>
      <c r="L456" s="8">
        <v>-34.5</v>
      </c>
      <c r="M456" s="4">
        <f t="shared" ref="M456:M457" si="786">N456+O456</f>
        <v>-106.1</v>
      </c>
      <c r="N456" s="8">
        <v>-52.4</v>
      </c>
      <c r="O456" s="8">
        <v>-53.7</v>
      </c>
      <c r="P456" s="51">
        <v>444</v>
      </c>
    </row>
    <row r="457" spans="1:16" ht="12.95" customHeight="1" x14ac:dyDescent="0.2">
      <c r="A457" s="49">
        <v>445</v>
      </c>
      <c r="B457" s="25" t="s">
        <v>138</v>
      </c>
      <c r="C457" s="4">
        <f t="shared" si="784"/>
        <v>-478.59999999999997</v>
      </c>
      <c r="D457" s="3">
        <v>-169.3</v>
      </c>
      <c r="E457" s="3">
        <v>-118.2</v>
      </c>
      <c r="F457" s="3">
        <v>-122.9</v>
      </c>
      <c r="G457" s="3">
        <v>-68.2</v>
      </c>
      <c r="H457" s="4">
        <f t="shared" si="785"/>
        <v>-130</v>
      </c>
      <c r="I457" s="3">
        <v>-49.3</v>
      </c>
      <c r="J457" s="3">
        <v>-22.7</v>
      </c>
      <c r="K457" s="3">
        <v>-37.9</v>
      </c>
      <c r="L457" s="3">
        <v>-20.100000000000001</v>
      </c>
      <c r="M457" s="4">
        <f t="shared" si="786"/>
        <v>-22.599999999999994</v>
      </c>
      <c r="N457" s="3">
        <v>57</v>
      </c>
      <c r="O457" s="3">
        <v>-79.599999999999994</v>
      </c>
      <c r="P457" s="51">
        <v>445</v>
      </c>
    </row>
    <row r="458" spans="1:16" ht="12.95" customHeight="1" x14ac:dyDescent="0.2">
      <c r="A458" s="49">
        <v>446</v>
      </c>
      <c r="B458" s="25" t="s">
        <v>228</v>
      </c>
      <c r="C458" s="4">
        <f>C459+C460</f>
        <v>2257.6999999999998</v>
      </c>
      <c r="D458" s="9">
        <f t="shared" ref="D458:G458" si="787">D459+D460</f>
        <v>641</v>
      </c>
      <c r="E458" s="9">
        <f t="shared" si="787"/>
        <v>682.19999999999993</v>
      </c>
      <c r="F458" s="9">
        <f t="shared" si="787"/>
        <v>612</v>
      </c>
      <c r="G458" s="9">
        <f t="shared" si="787"/>
        <v>322.5</v>
      </c>
      <c r="H458" s="4">
        <f>H459+H460</f>
        <v>1682.1000000000001</v>
      </c>
      <c r="I458" s="3">
        <f t="shared" ref="I458:L458" si="788">I459+I460</f>
        <v>463.6</v>
      </c>
      <c r="J458" s="3">
        <f t="shared" si="788"/>
        <v>577.59999999999991</v>
      </c>
      <c r="K458" s="3">
        <f t="shared" si="788"/>
        <v>366.9</v>
      </c>
      <c r="L458" s="3">
        <f t="shared" si="788"/>
        <v>274</v>
      </c>
      <c r="M458" s="4">
        <f>M459+M460</f>
        <v>1027.5</v>
      </c>
      <c r="N458" s="3">
        <f t="shared" ref="N458:O458" si="789">N459+N460</f>
        <v>413.20000000000005</v>
      </c>
      <c r="O458" s="3">
        <f t="shared" si="789"/>
        <v>614.29999999999995</v>
      </c>
      <c r="P458" s="51">
        <v>446</v>
      </c>
    </row>
    <row r="459" spans="1:16" ht="12.95" customHeight="1" x14ac:dyDescent="0.2">
      <c r="A459" s="49">
        <v>447</v>
      </c>
      <c r="B459" s="25" t="s">
        <v>137</v>
      </c>
      <c r="C459" s="4">
        <f t="shared" ref="C459:C460" si="790">D459+E459+F459+G459</f>
        <v>299.8</v>
      </c>
      <c r="D459" s="9">
        <v>67.3</v>
      </c>
      <c r="E459" s="9">
        <v>80.8</v>
      </c>
      <c r="F459" s="9">
        <v>71.900000000000006</v>
      </c>
      <c r="G459" s="9">
        <v>79.8</v>
      </c>
      <c r="H459" s="4">
        <f t="shared" ref="H459:H460" si="791">I459+J459+K459+L459</f>
        <v>51.400000000000006</v>
      </c>
      <c r="I459" s="3">
        <v>13</v>
      </c>
      <c r="J459" s="3">
        <v>15.3</v>
      </c>
      <c r="K459" s="3">
        <v>14.9</v>
      </c>
      <c r="L459" s="3">
        <v>8.1999999999999993</v>
      </c>
      <c r="M459" s="4">
        <f t="shared" ref="M459:M460" si="792">N459+O459</f>
        <v>193.3</v>
      </c>
      <c r="N459" s="3">
        <v>99.9</v>
      </c>
      <c r="O459" s="3">
        <v>93.4</v>
      </c>
      <c r="P459" s="51">
        <v>447</v>
      </c>
    </row>
    <row r="460" spans="1:16" ht="12.95" customHeight="1" x14ac:dyDescent="0.2">
      <c r="A460" s="49">
        <v>448</v>
      </c>
      <c r="B460" s="25" t="s">
        <v>138</v>
      </c>
      <c r="C460" s="4">
        <f t="shared" si="790"/>
        <v>1957.8999999999999</v>
      </c>
      <c r="D460" s="4">
        <v>573.70000000000005</v>
      </c>
      <c r="E460" s="4">
        <v>601.4</v>
      </c>
      <c r="F460" s="4">
        <v>540.1</v>
      </c>
      <c r="G460" s="4">
        <v>242.7</v>
      </c>
      <c r="H460" s="4">
        <f t="shared" si="791"/>
        <v>1630.7</v>
      </c>
      <c r="I460" s="3">
        <v>450.6</v>
      </c>
      <c r="J460" s="3">
        <v>562.29999999999995</v>
      </c>
      <c r="K460" s="3">
        <v>352</v>
      </c>
      <c r="L460" s="3">
        <v>265.8</v>
      </c>
      <c r="M460" s="4">
        <f t="shared" si="792"/>
        <v>834.2</v>
      </c>
      <c r="N460" s="3">
        <v>313.3</v>
      </c>
      <c r="O460" s="3">
        <v>520.9</v>
      </c>
      <c r="P460" s="51">
        <v>448</v>
      </c>
    </row>
    <row r="461" spans="1:16" ht="15.95" customHeight="1" x14ac:dyDescent="0.2">
      <c r="A461" s="49">
        <v>449</v>
      </c>
      <c r="B461" s="21" t="s">
        <v>229</v>
      </c>
      <c r="C461" s="56">
        <f>C462+C496</f>
        <v>137.89999999999992</v>
      </c>
      <c r="D461" s="56">
        <f t="shared" ref="D461:O461" si="793">D462+D496</f>
        <v>623.90000000000009</v>
      </c>
      <c r="E461" s="56">
        <f t="shared" si="793"/>
        <v>74.999999999999972</v>
      </c>
      <c r="F461" s="56">
        <f t="shared" si="793"/>
        <v>-696.09999999999991</v>
      </c>
      <c r="G461" s="56">
        <f t="shared" si="793"/>
        <v>135.1</v>
      </c>
      <c r="H461" s="56">
        <f t="shared" si="793"/>
        <v>774.50000000000023</v>
      </c>
      <c r="I461" s="56">
        <f t="shared" si="793"/>
        <v>-248.70000000000002</v>
      </c>
      <c r="J461" s="56">
        <f t="shared" si="793"/>
        <v>215.89999999999986</v>
      </c>
      <c r="K461" s="56">
        <f t="shared" si="793"/>
        <v>452.60000000000008</v>
      </c>
      <c r="L461" s="56">
        <f t="shared" si="793"/>
        <v>354.70000000000005</v>
      </c>
      <c r="M461" s="56">
        <f t="shared" si="793"/>
        <v>75.700000000000045</v>
      </c>
      <c r="N461" s="56">
        <f t="shared" si="793"/>
        <v>-678.2</v>
      </c>
      <c r="O461" s="56">
        <f t="shared" si="793"/>
        <v>753.89999999999975</v>
      </c>
      <c r="P461" s="51">
        <v>449</v>
      </c>
    </row>
    <row r="462" spans="1:16" ht="12.95" customHeight="1" x14ac:dyDescent="0.2">
      <c r="A462" s="49">
        <v>450</v>
      </c>
      <c r="B462" s="25" t="s">
        <v>230</v>
      </c>
      <c r="C462" s="53">
        <f>C463+C470</f>
        <v>-208.10000000000008</v>
      </c>
      <c r="D462" s="53">
        <f t="shared" ref="D462:G462" si="794">D463+D470</f>
        <v>-35.400000000000013</v>
      </c>
      <c r="E462" s="53">
        <f t="shared" si="794"/>
        <v>145.79999999999998</v>
      </c>
      <c r="F462" s="53">
        <f t="shared" si="794"/>
        <v>-278.89999999999998</v>
      </c>
      <c r="G462" s="53">
        <f t="shared" si="794"/>
        <v>-39.6</v>
      </c>
      <c r="H462" s="53">
        <f>H463+H470</f>
        <v>-568.5</v>
      </c>
      <c r="I462" s="53">
        <f t="shared" ref="I462:L462" si="795">I463+I470</f>
        <v>-386.6</v>
      </c>
      <c r="J462" s="53">
        <f t="shared" si="795"/>
        <v>-338.29999999999995</v>
      </c>
      <c r="K462" s="53">
        <f t="shared" si="795"/>
        <v>-291.3</v>
      </c>
      <c r="L462" s="53">
        <f t="shared" si="795"/>
        <v>447.70000000000005</v>
      </c>
      <c r="M462" s="53">
        <f>M463+M470</f>
        <v>-899.69999999999993</v>
      </c>
      <c r="N462" s="53">
        <f t="shared" ref="N462:O462" si="796">N463+N470</f>
        <v>-221.2</v>
      </c>
      <c r="O462" s="53">
        <f t="shared" si="796"/>
        <v>-678.50000000000011</v>
      </c>
      <c r="P462" s="51">
        <v>450</v>
      </c>
    </row>
    <row r="463" spans="1:16" ht="12.95" customHeight="1" x14ac:dyDescent="0.2">
      <c r="A463" s="49">
        <v>451</v>
      </c>
      <c r="B463" s="25" t="s">
        <v>231</v>
      </c>
      <c r="C463" s="10">
        <f>C464+C465+C466+C467</f>
        <v>-5.7999999999999972</v>
      </c>
      <c r="D463" s="10">
        <f t="shared" ref="D463:G463" si="797">D464+D465+D466+D467</f>
        <v>-9.1</v>
      </c>
      <c r="E463" s="10">
        <f t="shared" si="797"/>
        <v>1.7</v>
      </c>
      <c r="F463" s="10">
        <f t="shared" si="797"/>
        <v>-1.9000000000000001</v>
      </c>
      <c r="G463" s="10">
        <f t="shared" si="797"/>
        <v>3.5</v>
      </c>
      <c r="H463" s="10">
        <f>H464+H465+H466+H467</f>
        <v>-21.5</v>
      </c>
      <c r="I463" s="10">
        <f t="shared" ref="I463:L463" si="798">I464+I465+I466+I467</f>
        <v>9.9</v>
      </c>
      <c r="J463" s="10">
        <f t="shared" si="798"/>
        <v>-25.5</v>
      </c>
      <c r="K463" s="10">
        <f t="shared" si="798"/>
        <v>-2</v>
      </c>
      <c r="L463" s="10">
        <f t="shared" si="798"/>
        <v>-3.9</v>
      </c>
      <c r="M463" s="10">
        <f>M464+M465+M466+M467</f>
        <v>-1.4</v>
      </c>
      <c r="N463" s="10">
        <f t="shared" ref="N463:O463" si="799">N464+N465+N466+N467</f>
        <v>-0.70000000000000018</v>
      </c>
      <c r="O463" s="10">
        <f t="shared" si="799"/>
        <v>-0.70000000000000018</v>
      </c>
      <c r="P463" s="51">
        <v>451</v>
      </c>
    </row>
    <row r="464" spans="1:16" ht="12.95" customHeight="1" x14ac:dyDescent="0.2">
      <c r="A464" s="49">
        <v>452</v>
      </c>
      <c r="B464" s="25" t="s">
        <v>232</v>
      </c>
      <c r="C464" s="4">
        <f t="shared" ref="C464:C466" si="800">D464+E464+F464+G464</f>
        <v>0</v>
      </c>
      <c r="D464" s="4">
        <v>0</v>
      </c>
      <c r="E464" s="4">
        <v>0</v>
      </c>
      <c r="F464" s="4">
        <v>0</v>
      </c>
      <c r="G464" s="4">
        <v>0</v>
      </c>
      <c r="H464" s="4">
        <f t="shared" ref="H464:H466" si="801">I464+J464+K464+L464</f>
        <v>0</v>
      </c>
      <c r="I464" s="4">
        <v>0</v>
      </c>
      <c r="J464" s="4">
        <v>0</v>
      </c>
      <c r="K464" s="4">
        <v>0</v>
      </c>
      <c r="L464" s="4">
        <v>0</v>
      </c>
      <c r="M464" s="4">
        <f t="shared" ref="M464:M466" si="802">N464+O464</f>
        <v>0</v>
      </c>
      <c r="N464" s="4">
        <v>0</v>
      </c>
      <c r="O464" s="4">
        <v>0</v>
      </c>
      <c r="P464" s="51">
        <v>452</v>
      </c>
    </row>
    <row r="465" spans="1:16" ht="12.95" customHeight="1" x14ac:dyDescent="0.2">
      <c r="A465" s="49">
        <v>453</v>
      </c>
      <c r="B465" s="25" t="s">
        <v>233</v>
      </c>
      <c r="C465" s="4">
        <f t="shared" si="800"/>
        <v>2.9000000000000004</v>
      </c>
      <c r="D465" s="8">
        <v>-0.7</v>
      </c>
      <c r="E465" s="8">
        <v>1.8</v>
      </c>
      <c r="F465" s="8">
        <v>-1.8</v>
      </c>
      <c r="G465" s="8">
        <v>3.6</v>
      </c>
      <c r="H465" s="4">
        <f t="shared" si="801"/>
        <v>-13.600000000000001</v>
      </c>
      <c r="I465" s="8">
        <v>-0.3</v>
      </c>
      <c r="J465" s="8">
        <v>-11.8</v>
      </c>
      <c r="K465" s="8">
        <v>1</v>
      </c>
      <c r="L465" s="8">
        <v>-2.5</v>
      </c>
      <c r="M465" s="4">
        <f t="shared" si="802"/>
        <v>2.9</v>
      </c>
      <c r="N465" s="8">
        <v>1.4</v>
      </c>
      <c r="O465" s="8">
        <v>1.5</v>
      </c>
      <c r="P465" s="51">
        <v>453</v>
      </c>
    </row>
    <row r="466" spans="1:16" ht="12.95" customHeight="1" x14ac:dyDescent="0.2">
      <c r="A466" s="49">
        <v>454</v>
      </c>
      <c r="B466" s="25" t="s">
        <v>234</v>
      </c>
      <c r="C466" s="4">
        <f t="shared" si="800"/>
        <v>0</v>
      </c>
      <c r="D466" s="4">
        <v>0</v>
      </c>
      <c r="E466" s="4">
        <v>0</v>
      </c>
      <c r="F466" s="4">
        <v>0</v>
      </c>
      <c r="G466" s="4">
        <v>0</v>
      </c>
      <c r="H466" s="4">
        <f t="shared" si="801"/>
        <v>0</v>
      </c>
      <c r="I466" s="4">
        <v>0</v>
      </c>
      <c r="J466" s="4">
        <v>0</v>
      </c>
      <c r="K466" s="4">
        <v>0</v>
      </c>
      <c r="L466" s="4">
        <v>0</v>
      </c>
      <c r="M466" s="4">
        <f t="shared" si="802"/>
        <v>0</v>
      </c>
      <c r="N466" s="4">
        <v>0</v>
      </c>
      <c r="O466" s="4">
        <v>0</v>
      </c>
      <c r="P466" s="51">
        <v>454</v>
      </c>
    </row>
    <row r="467" spans="1:16" ht="12.95" customHeight="1" x14ac:dyDescent="0.2">
      <c r="A467" s="49">
        <v>455</v>
      </c>
      <c r="B467" s="25" t="s">
        <v>235</v>
      </c>
      <c r="C467" s="4">
        <f>C468+C469</f>
        <v>-8.6999999999999975</v>
      </c>
      <c r="D467" s="9">
        <f t="shared" ref="D467:G467" si="803">D468+D469</f>
        <v>-8.4</v>
      </c>
      <c r="E467" s="9">
        <f t="shared" si="803"/>
        <v>-0.1</v>
      </c>
      <c r="F467" s="9">
        <f t="shared" si="803"/>
        <v>-0.1</v>
      </c>
      <c r="G467" s="9">
        <f t="shared" si="803"/>
        <v>-0.1</v>
      </c>
      <c r="H467" s="4">
        <f>H468+H469</f>
        <v>-7.8999999999999986</v>
      </c>
      <c r="I467" s="3">
        <f t="shared" ref="I467:L467" si="804">I468+I469</f>
        <v>10.200000000000001</v>
      </c>
      <c r="J467" s="3">
        <f t="shared" si="804"/>
        <v>-13.7</v>
      </c>
      <c r="K467" s="3">
        <f t="shared" si="804"/>
        <v>-3</v>
      </c>
      <c r="L467" s="3">
        <f t="shared" si="804"/>
        <v>-1.4</v>
      </c>
      <c r="M467" s="4">
        <f>M468+M469</f>
        <v>-4.3</v>
      </c>
      <c r="N467" s="3">
        <f t="shared" ref="N467:O467" si="805">N468+N469</f>
        <v>-2.1</v>
      </c>
      <c r="O467" s="3">
        <f t="shared" si="805"/>
        <v>-2.2000000000000002</v>
      </c>
      <c r="P467" s="51">
        <v>455</v>
      </c>
    </row>
    <row r="468" spans="1:16" ht="12.95" customHeight="1" x14ac:dyDescent="0.2">
      <c r="A468" s="49">
        <v>456</v>
      </c>
      <c r="B468" s="25" t="s">
        <v>137</v>
      </c>
      <c r="C468" s="4">
        <f t="shared" ref="C468:C469" si="806">D468+E468+F468+G468</f>
        <v>0.30000000000000004</v>
      </c>
      <c r="D468" s="8">
        <v>0</v>
      </c>
      <c r="E468" s="8">
        <v>0.1</v>
      </c>
      <c r="F468" s="8">
        <v>0.1</v>
      </c>
      <c r="G468" s="8">
        <v>0.1</v>
      </c>
      <c r="H468" s="4">
        <f t="shared" ref="H468:H469" si="807">I468+J468+K468+L468</f>
        <v>-0.1</v>
      </c>
      <c r="I468" s="4">
        <v>0</v>
      </c>
      <c r="J468" s="4">
        <v>0</v>
      </c>
      <c r="K468" s="4">
        <v>-0.1</v>
      </c>
      <c r="L468" s="4">
        <v>0</v>
      </c>
      <c r="M468" s="4">
        <f t="shared" ref="M468:M469" si="808">N468+O468</f>
        <v>-0.30000000000000004</v>
      </c>
      <c r="N468" s="4">
        <v>-0.1</v>
      </c>
      <c r="O468" s="4">
        <v>-0.2</v>
      </c>
      <c r="P468" s="51">
        <v>456</v>
      </c>
    </row>
    <row r="469" spans="1:16" ht="12.95" customHeight="1" x14ac:dyDescent="0.2">
      <c r="A469" s="49">
        <v>457</v>
      </c>
      <c r="B469" s="25" t="s">
        <v>138</v>
      </c>
      <c r="C469" s="4">
        <f t="shared" si="806"/>
        <v>-8.9999999999999982</v>
      </c>
      <c r="D469" s="8">
        <v>-8.4</v>
      </c>
      <c r="E469" s="8">
        <v>-0.2</v>
      </c>
      <c r="F469" s="8">
        <v>-0.2</v>
      </c>
      <c r="G469" s="8">
        <v>-0.2</v>
      </c>
      <c r="H469" s="4">
        <f t="shared" si="807"/>
        <v>-7.7999999999999989</v>
      </c>
      <c r="I469" s="8">
        <v>10.200000000000001</v>
      </c>
      <c r="J469" s="8">
        <v>-13.7</v>
      </c>
      <c r="K469" s="8">
        <v>-2.9</v>
      </c>
      <c r="L469" s="8">
        <v>-1.4</v>
      </c>
      <c r="M469" s="4">
        <f t="shared" si="808"/>
        <v>-4</v>
      </c>
      <c r="N469" s="8">
        <v>-2</v>
      </c>
      <c r="O469" s="8">
        <v>-2</v>
      </c>
      <c r="P469" s="51">
        <v>457</v>
      </c>
    </row>
    <row r="470" spans="1:16" ht="12.95" customHeight="1" x14ac:dyDescent="0.2">
      <c r="A470" s="49">
        <v>458</v>
      </c>
      <c r="B470" s="25" t="s">
        <v>236</v>
      </c>
      <c r="C470" s="4">
        <f>C471+C482+C489</f>
        <v>-202.30000000000007</v>
      </c>
      <c r="D470" s="4">
        <f t="shared" ref="D470:O470" si="809">D471+D482+D489</f>
        <v>-26.300000000000015</v>
      </c>
      <c r="E470" s="4">
        <f t="shared" si="809"/>
        <v>144.1</v>
      </c>
      <c r="F470" s="4">
        <f t="shared" si="809"/>
        <v>-277</v>
      </c>
      <c r="G470" s="4">
        <f t="shared" si="809"/>
        <v>-43.1</v>
      </c>
      <c r="H470" s="4">
        <f t="shared" si="809"/>
        <v>-547</v>
      </c>
      <c r="I470" s="4">
        <f t="shared" si="809"/>
        <v>-396.5</v>
      </c>
      <c r="J470" s="4">
        <f t="shared" si="809"/>
        <v>-312.79999999999995</v>
      </c>
      <c r="K470" s="4">
        <f t="shared" si="809"/>
        <v>-289.3</v>
      </c>
      <c r="L470" s="4">
        <f t="shared" si="809"/>
        <v>451.6</v>
      </c>
      <c r="M470" s="4">
        <f t="shared" si="809"/>
        <v>-898.3</v>
      </c>
      <c r="N470" s="4">
        <f t="shared" si="809"/>
        <v>-220.5</v>
      </c>
      <c r="O470" s="4">
        <f t="shared" si="809"/>
        <v>-677.80000000000007</v>
      </c>
      <c r="P470" s="51">
        <v>458</v>
      </c>
    </row>
    <row r="471" spans="1:16" ht="12.95" customHeight="1" x14ac:dyDescent="0.2">
      <c r="A471" s="49">
        <v>459</v>
      </c>
      <c r="B471" s="25" t="s">
        <v>237</v>
      </c>
      <c r="C471" s="4">
        <f>C472+C473+C474+C479</f>
        <v>-180.10000000000008</v>
      </c>
      <c r="D471" s="4">
        <f t="shared" ref="D471:G471" si="810">D472+D473+D474+D479</f>
        <v>48.299999999999983</v>
      </c>
      <c r="E471" s="4">
        <f t="shared" si="810"/>
        <v>106.89999999999998</v>
      </c>
      <c r="F471" s="4">
        <f t="shared" si="810"/>
        <v>-282.39999999999998</v>
      </c>
      <c r="G471" s="4">
        <f t="shared" si="810"/>
        <v>-52.9</v>
      </c>
      <c r="H471" s="4">
        <f>H472+H473+H474+H479</f>
        <v>-665.5</v>
      </c>
      <c r="I471" s="4">
        <f t="shared" ref="I471:L471" si="811">I472+I473+I474+I479</f>
        <v>-349.7</v>
      </c>
      <c r="J471" s="4">
        <f t="shared" si="811"/>
        <v>-423.29999999999995</v>
      </c>
      <c r="K471" s="4">
        <f t="shared" si="811"/>
        <v>-230.2</v>
      </c>
      <c r="L471" s="4">
        <f t="shared" si="811"/>
        <v>337.7</v>
      </c>
      <c r="M471" s="4">
        <f>M472+M473+M474+M479</f>
        <v>-872</v>
      </c>
      <c r="N471" s="4">
        <f t="shared" ref="N471:O471" si="812">N472+N473+N474+N479</f>
        <v>-168.3</v>
      </c>
      <c r="O471" s="4">
        <f t="shared" si="812"/>
        <v>-703.7</v>
      </c>
      <c r="P471" s="51">
        <v>459</v>
      </c>
    </row>
    <row r="472" spans="1:16" ht="12.95" customHeight="1" x14ac:dyDescent="0.2">
      <c r="A472" s="49">
        <v>460</v>
      </c>
      <c r="B472" s="25" t="s">
        <v>238</v>
      </c>
      <c r="C472" s="4">
        <f t="shared" ref="C472:C473" si="813">D472+E472+F472+G472</f>
        <v>0</v>
      </c>
      <c r="D472" s="4">
        <v>0</v>
      </c>
      <c r="E472" s="4">
        <v>0</v>
      </c>
      <c r="F472" s="4">
        <v>0</v>
      </c>
      <c r="G472" s="4">
        <v>0</v>
      </c>
      <c r="H472" s="4">
        <f t="shared" ref="H472:H473" si="814">I472+J472+K472+L472</f>
        <v>0</v>
      </c>
      <c r="I472" s="4">
        <v>0</v>
      </c>
      <c r="J472" s="4">
        <v>0</v>
      </c>
      <c r="K472" s="4">
        <v>0</v>
      </c>
      <c r="L472" s="4">
        <v>0</v>
      </c>
      <c r="M472" s="4">
        <f t="shared" ref="M472:M473" si="815">N472+O472</f>
        <v>0</v>
      </c>
      <c r="N472" s="4">
        <v>0</v>
      </c>
      <c r="O472" s="4">
        <v>0</v>
      </c>
      <c r="P472" s="51">
        <v>460</v>
      </c>
    </row>
    <row r="473" spans="1:16" ht="12.95" customHeight="1" x14ac:dyDescent="0.2">
      <c r="A473" s="49">
        <v>461</v>
      </c>
      <c r="B473" s="25" t="s">
        <v>239</v>
      </c>
      <c r="C473" s="4">
        <f t="shared" si="813"/>
        <v>62.899999999999991</v>
      </c>
      <c r="D473" s="4">
        <v>15.2</v>
      </c>
      <c r="E473" s="4">
        <v>41.9</v>
      </c>
      <c r="F473" s="4">
        <v>-26.6</v>
      </c>
      <c r="G473" s="4">
        <v>32.4</v>
      </c>
      <c r="H473" s="4">
        <f t="shared" si="814"/>
        <v>-186.10000000000002</v>
      </c>
      <c r="I473" s="4">
        <v>5.6</v>
      </c>
      <c r="J473" s="4">
        <v>-199</v>
      </c>
      <c r="K473" s="4">
        <v>46.5</v>
      </c>
      <c r="L473" s="4">
        <v>-39.200000000000003</v>
      </c>
      <c r="M473" s="4">
        <f t="shared" si="815"/>
        <v>42.9</v>
      </c>
      <c r="N473" s="4">
        <v>30.9</v>
      </c>
      <c r="O473" s="4">
        <v>12</v>
      </c>
      <c r="P473" s="51">
        <v>461</v>
      </c>
    </row>
    <row r="474" spans="1:16" ht="12.95" customHeight="1" x14ac:dyDescent="0.2">
      <c r="A474" s="49">
        <v>462</v>
      </c>
      <c r="B474" s="25" t="s">
        <v>240</v>
      </c>
      <c r="C474" s="4">
        <f>C475+C477</f>
        <v>341.8</v>
      </c>
      <c r="D474" s="4">
        <f t="shared" ref="D474:G474" si="816">D475+D477</f>
        <v>-180.5</v>
      </c>
      <c r="E474" s="4">
        <f t="shared" si="816"/>
        <v>447.1</v>
      </c>
      <c r="F474" s="4">
        <f t="shared" si="816"/>
        <v>71.899999999999991</v>
      </c>
      <c r="G474" s="4">
        <f t="shared" si="816"/>
        <v>3.2999999999999972</v>
      </c>
      <c r="H474" s="4">
        <f>H475+H477</f>
        <v>-669.9</v>
      </c>
      <c r="I474" s="4">
        <f t="shared" ref="I474:L474" si="817">I475+I477</f>
        <v>-164.29999999999998</v>
      </c>
      <c r="J474" s="4">
        <f t="shared" si="817"/>
        <v>-218.4</v>
      </c>
      <c r="K474" s="4">
        <f t="shared" si="817"/>
        <v>-232.6</v>
      </c>
      <c r="L474" s="4">
        <f t="shared" si="817"/>
        <v>-54.599999999999994</v>
      </c>
      <c r="M474" s="4">
        <f>M475+M477</f>
        <v>104.1</v>
      </c>
      <c r="N474" s="4">
        <f t="shared" ref="N474:O474" si="818">N475+N477</f>
        <v>276.60000000000002</v>
      </c>
      <c r="O474" s="4">
        <f t="shared" si="818"/>
        <v>-172.5</v>
      </c>
      <c r="P474" s="51">
        <v>462</v>
      </c>
    </row>
    <row r="475" spans="1:16" ht="12.95" customHeight="1" x14ac:dyDescent="0.2">
      <c r="A475" s="49">
        <v>463</v>
      </c>
      <c r="B475" s="25" t="s">
        <v>217</v>
      </c>
      <c r="C475" s="4">
        <f>C476</f>
        <v>272.10000000000002</v>
      </c>
      <c r="D475" s="4">
        <f t="shared" ref="D475:O475" si="819">D476</f>
        <v>-224.8</v>
      </c>
      <c r="E475" s="4">
        <f t="shared" si="819"/>
        <v>372.3</v>
      </c>
      <c r="F475" s="4">
        <f t="shared" si="819"/>
        <v>85.8</v>
      </c>
      <c r="G475" s="4">
        <f t="shared" si="819"/>
        <v>38.799999999999997</v>
      </c>
      <c r="H475" s="4">
        <f>H476</f>
        <v>-637</v>
      </c>
      <c r="I475" s="4">
        <f t="shared" si="819"/>
        <v>-156.6</v>
      </c>
      <c r="J475" s="4">
        <f t="shared" si="819"/>
        <v>-191.1</v>
      </c>
      <c r="K475" s="4">
        <f t="shared" si="819"/>
        <v>-217.2</v>
      </c>
      <c r="L475" s="4">
        <f t="shared" si="819"/>
        <v>-72.099999999999994</v>
      </c>
      <c r="M475" s="4">
        <f>M476</f>
        <v>-138.4</v>
      </c>
      <c r="N475" s="4">
        <f t="shared" si="819"/>
        <v>70.900000000000006</v>
      </c>
      <c r="O475" s="4">
        <f t="shared" si="819"/>
        <v>-209.3</v>
      </c>
      <c r="P475" s="51">
        <v>463</v>
      </c>
    </row>
    <row r="476" spans="1:16" ht="12.75" customHeight="1" x14ac:dyDescent="0.2">
      <c r="A476" s="49">
        <v>464</v>
      </c>
      <c r="B476" s="25" t="s">
        <v>241</v>
      </c>
      <c r="C476" s="4">
        <f t="shared" ref="C476" si="820">D476+E476+F476+G476</f>
        <v>272.10000000000002</v>
      </c>
      <c r="D476" s="8">
        <v>-224.8</v>
      </c>
      <c r="E476" s="8">
        <v>372.3</v>
      </c>
      <c r="F476" s="8">
        <v>85.8</v>
      </c>
      <c r="G476" s="8">
        <v>38.799999999999997</v>
      </c>
      <c r="H476" s="4">
        <f t="shared" ref="H476" si="821">I476+J476+K476+L476</f>
        <v>-637</v>
      </c>
      <c r="I476" s="8">
        <v>-156.6</v>
      </c>
      <c r="J476" s="8">
        <v>-191.1</v>
      </c>
      <c r="K476" s="8">
        <v>-217.2</v>
      </c>
      <c r="L476" s="8">
        <v>-72.099999999999994</v>
      </c>
      <c r="M476" s="4">
        <f>N476+O476</f>
        <v>-138.4</v>
      </c>
      <c r="N476" s="8">
        <v>70.900000000000006</v>
      </c>
      <c r="O476" s="8">
        <v>-209.3</v>
      </c>
      <c r="P476" s="51">
        <v>464</v>
      </c>
    </row>
    <row r="477" spans="1:16" ht="12.95" customHeight="1" x14ac:dyDescent="0.2">
      <c r="A477" s="49">
        <v>465</v>
      </c>
      <c r="B477" s="25" t="s">
        <v>218</v>
      </c>
      <c r="C477" s="4">
        <f>C478</f>
        <v>69.699999999999989</v>
      </c>
      <c r="D477" s="4">
        <f t="shared" ref="D477:O477" si="822">D478</f>
        <v>44.3</v>
      </c>
      <c r="E477" s="4">
        <f t="shared" si="822"/>
        <v>74.8</v>
      </c>
      <c r="F477" s="4">
        <f t="shared" si="822"/>
        <v>-13.9</v>
      </c>
      <c r="G477" s="4">
        <f t="shared" si="822"/>
        <v>-35.5</v>
      </c>
      <c r="H477" s="4">
        <f>H478</f>
        <v>-32.9</v>
      </c>
      <c r="I477" s="4">
        <f t="shared" si="822"/>
        <v>-7.7</v>
      </c>
      <c r="J477" s="4">
        <f t="shared" si="822"/>
        <v>-27.3</v>
      </c>
      <c r="K477" s="4">
        <f t="shared" si="822"/>
        <v>-15.4</v>
      </c>
      <c r="L477" s="4">
        <f t="shared" si="822"/>
        <v>17.5</v>
      </c>
      <c r="M477" s="4">
        <f>M478</f>
        <v>242.5</v>
      </c>
      <c r="N477" s="4">
        <f t="shared" si="822"/>
        <v>205.7</v>
      </c>
      <c r="O477" s="4">
        <f t="shared" si="822"/>
        <v>36.799999999999997</v>
      </c>
      <c r="P477" s="51">
        <v>465</v>
      </c>
    </row>
    <row r="478" spans="1:16" ht="12.75" customHeight="1" x14ac:dyDescent="0.2">
      <c r="A478" s="49">
        <v>466</v>
      </c>
      <c r="B478" s="25" t="s">
        <v>241</v>
      </c>
      <c r="C478" s="4">
        <f t="shared" ref="C478" si="823">D478+E478+F478+G478</f>
        <v>69.699999999999989</v>
      </c>
      <c r="D478" s="4">
        <v>44.3</v>
      </c>
      <c r="E478" s="4">
        <v>74.8</v>
      </c>
      <c r="F478" s="4">
        <v>-13.9</v>
      </c>
      <c r="G478" s="4">
        <v>-35.5</v>
      </c>
      <c r="H478" s="4">
        <f t="shared" ref="H478" si="824">I478+J478+K478+L478</f>
        <v>-32.9</v>
      </c>
      <c r="I478" s="3">
        <v>-7.7</v>
      </c>
      <c r="J478" s="3">
        <v>-27.3</v>
      </c>
      <c r="K478" s="3">
        <v>-15.4</v>
      </c>
      <c r="L478" s="3">
        <v>17.5</v>
      </c>
      <c r="M478" s="4">
        <f>N478+O478</f>
        <v>242.5</v>
      </c>
      <c r="N478" s="3">
        <v>205.7</v>
      </c>
      <c r="O478" s="3">
        <v>36.799999999999997</v>
      </c>
      <c r="P478" s="51">
        <v>466</v>
      </c>
    </row>
    <row r="479" spans="1:16" ht="12.95" customHeight="1" x14ac:dyDescent="0.2">
      <c r="A479" s="49">
        <v>467</v>
      </c>
      <c r="B479" s="25" t="s">
        <v>242</v>
      </c>
      <c r="C479" s="4">
        <f>C480+C481</f>
        <v>-584.80000000000007</v>
      </c>
      <c r="D479" s="9">
        <f t="shared" ref="D479:G479" si="825">D480+D481</f>
        <v>213.6</v>
      </c>
      <c r="E479" s="9">
        <f t="shared" si="825"/>
        <v>-382.1</v>
      </c>
      <c r="F479" s="9">
        <f t="shared" si="825"/>
        <v>-327.7</v>
      </c>
      <c r="G479" s="9">
        <f t="shared" si="825"/>
        <v>-88.6</v>
      </c>
      <c r="H479" s="4">
        <f>H480+H481</f>
        <v>190.5</v>
      </c>
      <c r="I479" s="3">
        <f t="shared" ref="I479:L479" si="826">I480+I481</f>
        <v>-191</v>
      </c>
      <c r="J479" s="3">
        <f t="shared" si="826"/>
        <v>-5.9000000000000057</v>
      </c>
      <c r="K479" s="3">
        <f t="shared" si="826"/>
        <v>-44.1</v>
      </c>
      <c r="L479" s="3">
        <f t="shared" si="826"/>
        <v>431.5</v>
      </c>
      <c r="M479" s="4">
        <f>M480+M481</f>
        <v>-1019</v>
      </c>
      <c r="N479" s="3">
        <f t="shared" ref="N479:O479" si="827">N480+N481</f>
        <v>-475.8</v>
      </c>
      <c r="O479" s="3">
        <f t="shared" si="827"/>
        <v>-543.20000000000005</v>
      </c>
      <c r="P479" s="51">
        <v>467</v>
      </c>
    </row>
    <row r="480" spans="1:16" ht="12.75" customHeight="1" x14ac:dyDescent="0.2">
      <c r="A480" s="49">
        <v>468</v>
      </c>
      <c r="B480" s="25" t="s">
        <v>219</v>
      </c>
      <c r="C480" s="4">
        <f t="shared" ref="C480:C481" si="828">D480+E480+F480+G480</f>
        <v>0</v>
      </c>
      <c r="D480" s="9">
        <v>0</v>
      </c>
      <c r="E480" s="9">
        <v>0</v>
      </c>
      <c r="F480" s="9">
        <v>0</v>
      </c>
      <c r="G480" s="9">
        <v>0</v>
      </c>
      <c r="H480" s="4">
        <f t="shared" ref="H480:H481" si="829">I480+J480+K480+L480</f>
        <v>0</v>
      </c>
      <c r="I480" s="3">
        <v>0</v>
      </c>
      <c r="J480" s="3">
        <v>0</v>
      </c>
      <c r="K480" s="3">
        <v>0</v>
      </c>
      <c r="L480" s="3">
        <v>0</v>
      </c>
      <c r="M480" s="4">
        <f t="shared" ref="M480:M481" si="830">N480+O480</f>
        <v>-2.2999999999999998</v>
      </c>
      <c r="N480" s="3">
        <v>-0.8</v>
      </c>
      <c r="O480" s="3">
        <v>-1.5</v>
      </c>
      <c r="P480" s="51">
        <v>468</v>
      </c>
    </row>
    <row r="481" spans="1:16" ht="12.75" customHeight="1" x14ac:dyDescent="0.2">
      <c r="A481" s="49">
        <v>469</v>
      </c>
      <c r="B481" s="25" t="s">
        <v>220</v>
      </c>
      <c r="C481" s="4">
        <f t="shared" si="828"/>
        <v>-584.80000000000007</v>
      </c>
      <c r="D481" s="9">
        <v>213.6</v>
      </c>
      <c r="E481" s="9">
        <v>-382.1</v>
      </c>
      <c r="F481" s="9">
        <v>-327.7</v>
      </c>
      <c r="G481" s="9">
        <v>-88.6</v>
      </c>
      <c r="H481" s="4">
        <f t="shared" si="829"/>
        <v>190.5</v>
      </c>
      <c r="I481" s="3">
        <v>-191</v>
      </c>
      <c r="J481" s="3">
        <v>-5.9000000000000057</v>
      </c>
      <c r="K481" s="3">
        <v>-44.1</v>
      </c>
      <c r="L481" s="3">
        <v>431.5</v>
      </c>
      <c r="M481" s="4">
        <f t="shared" si="830"/>
        <v>-1016.7</v>
      </c>
      <c r="N481" s="3">
        <v>-475</v>
      </c>
      <c r="O481" s="3">
        <v>-541.70000000000005</v>
      </c>
      <c r="P481" s="51">
        <v>469</v>
      </c>
    </row>
    <row r="482" spans="1:16" ht="13.5" customHeight="1" x14ac:dyDescent="0.2">
      <c r="A482" s="49">
        <v>470</v>
      </c>
      <c r="B482" s="25" t="s">
        <v>243</v>
      </c>
      <c r="C482" s="4">
        <f>C483+C484+C485+C488</f>
        <v>-19.599999999999991</v>
      </c>
      <c r="D482" s="4">
        <f t="shared" ref="D482:G482" si="831">D483+D484+D485+D488</f>
        <v>-48.3</v>
      </c>
      <c r="E482" s="4">
        <f t="shared" si="831"/>
        <v>49.800000000000004</v>
      </c>
      <c r="F482" s="4">
        <f t="shared" si="831"/>
        <v>-18.299999999999997</v>
      </c>
      <c r="G482" s="4">
        <f t="shared" si="831"/>
        <v>-2.8000000000000007</v>
      </c>
      <c r="H482" s="4">
        <f>H483+H484+H485+H488</f>
        <v>104.4</v>
      </c>
      <c r="I482" s="4">
        <f t="shared" ref="I482:L482" si="832">I483+I484+I485+I488</f>
        <v>-67.5</v>
      </c>
      <c r="J482" s="4">
        <f t="shared" si="832"/>
        <v>115.5</v>
      </c>
      <c r="K482" s="4">
        <f t="shared" si="832"/>
        <v>-51</v>
      </c>
      <c r="L482" s="4">
        <f t="shared" si="832"/>
        <v>107.4</v>
      </c>
      <c r="M482" s="4">
        <f>M483+M484+M485+M488</f>
        <v>-2.2999999999999954</v>
      </c>
      <c r="N482" s="4">
        <f t="shared" ref="N482:O482" si="833">N483+N484+N485+N488</f>
        <v>-38.099999999999994</v>
      </c>
      <c r="O482" s="4">
        <f t="shared" si="833"/>
        <v>35.800000000000004</v>
      </c>
      <c r="P482" s="51">
        <v>470</v>
      </c>
    </row>
    <row r="483" spans="1:16" ht="13.35" customHeight="1" x14ac:dyDescent="0.2">
      <c r="A483" s="49">
        <v>471</v>
      </c>
      <c r="B483" s="25" t="s">
        <v>238</v>
      </c>
      <c r="C483" s="4">
        <f t="shared" ref="C483:C484" si="834">D483+E483+F483+G483</f>
        <v>0</v>
      </c>
      <c r="D483" s="4">
        <v>0</v>
      </c>
      <c r="E483" s="4">
        <v>0</v>
      </c>
      <c r="F483" s="4">
        <v>0</v>
      </c>
      <c r="G483" s="4">
        <v>0</v>
      </c>
      <c r="H483" s="4">
        <f t="shared" ref="H483:H484" si="835">I483+J483+K483+L483</f>
        <v>0</v>
      </c>
      <c r="I483" s="4">
        <v>0</v>
      </c>
      <c r="J483" s="4">
        <v>0</v>
      </c>
      <c r="K483" s="4">
        <v>0</v>
      </c>
      <c r="L483" s="4">
        <v>0</v>
      </c>
      <c r="M483" s="4">
        <f t="shared" ref="M483:M484" si="836">N483+O483</f>
        <v>0</v>
      </c>
      <c r="N483" s="4">
        <v>0</v>
      </c>
      <c r="O483" s="4">
        <v>0</v>
      </c>
      <c r="P483" s="51">
        <v>471</v>
      </c>
    </row>
    <row r="484" spans="1:16" ht="13.35" customHeight="1" x14ac:dyDescent="0.2">
      <c r="A484" s="49">
        <v>472</v>
      </c>
      <c r="B484" s="25" t="s">
        <v>239</v>
      </c>
      <c r="C484" s="4">
        <f t="shared" si="834"/>
        <v>0</v>
      </c>
      <c r="D484" s="4">
        <v>0</v>
      </c>
      <c r="E484" s="4">
        <v>0</v>
      </c>
      <c r="F484" s="4">
        <v>0</v>
      </c>
      <c r="G484" s="4">
        <v>0</v>
      </c>
      <c r="H484" s="4">
        <f t="shared" si="835"/>
        <v>0</v>
      </c>
      <c r="I484" s="4">
        <v>0</v>
      </c>
      <c r="J484" s="4">
        <v>0</v>
      </c>
      <c r="K484" s="4">
        <v>0</v>
      </c>
      <c r="L484" s="4">
        <v>0</v>
      </c>
      <c r="M484" s="4">
        <f t="shared" si="836"/>
        <v>0</v>
      </c>
      <c r="N484" s="4">
        <v>0</v>
      </c>
      <c r="O484" s="4">
        <v>0</v>
      </c>
      <c r="P484" s="51">
        <v>472</v>
      </c>
    </row>
    <row r="485" spans="1:16" ht="13.35" customHeight="1" x14ac:dyDescent="0.2">
      <c r="A485" s="49">
        <v>473</v>
      </c>
      <c r="B485" s="25" t="s">
        <v>240</v>
      </c>
      <c r="C485" s="4">
        <f>C486+C487</f>
        <v>-19.599999999999991</v>
      </c>
      <c r="D485" s="9">
        <f t="shared" ref="D485:G485" si="837">D486+D487</f>
        <v>-48.3</v>
      </c>
      <c r="E485" s="9">
        <f t="shared" si="837"/>
        <v>49.800000000000004</v>
      </c>
      <c r="F485" s="9">
        <f t="shared" si="837"/>
        <v>-18.299999999999997</v>
      </c>
      <c r="G485" s="9">
        <f t="shared" si="837"/>
        <v>-2.8000000000000007</v>
      </c>
      <c r="H485" s="4">
        <f>H486+H487</f>
        <v>61.3</v>
      </c>
      <c r="I485" s="3">
        <f t="shared" ref="I485:L485" si="838">I486+I487</f>
        <v>-97.8</v>
      </c>
      <c r="J485" s="3">
        <f t="shared" si="838"/>
        <v>73.900000000000006</v>
      </c>
      <c r="K485" s="3">
        <f t="shared" si="838"/>
        <v>-23.5</v>
      </c>
      <c r="L485" s="3">
        <f t="shared" si="838"/>
        <v>108.7</v>
      </c>
      <c r="M485" s="4">
        <f>M486+M487</f>
        <v>-0.29999999999999538</v>
      </c>
      <c r="N485" s="3">
        <f t="shared" ref="N485:O485" si="839">N486+N487</f>
        <v>-37.099999999999994</v>
      </c>
      <c r="O485" s="3">
        <f t="shared" si="839"/>
        <v>36.800000000000004</v>
      </c>
      <c r="P485" s="51">
        <v>473</v>
      </c>
    </row>
    <row r="486" spans="1:16" ht="12.75" customHeight="1" x14ac:dyDescent="0.2">
      <c r="A486" s="49">
        <v>474</v>
      </c>
      <c r="B486" s="25" t="s">
        <v>217</v>
      </c>
      <c r="C486" s="4">
        <f t="shared" ref="C486:C488" si="840">D486+E486+F486+G486</f>
        <v>-5.7999999999999901</v>
      </c>
      <c r="D486" s="4">
        <v>-30.3</v>
      </c>
      <c r="E486" s="4">
        <v>78.900000000000006</v>
      </c>
      <c r="F486" s="4">
        <v>-38.9</v>
      </c>
      <c r="G486" s="4">
        <v>-15.5</v>
      </c>
      <c r="H486" s="4">
        <f t="shared" ref="H486:H488" si="841">I486+J486+K486+L486</f>
        <v>66.899999999999991</v>
      </c>
      <c r="I486" s="4">
        <v>49.8</v>
      </c>
      <c r="J486" s="4">
        <v>0.9</v>
      </c>
      <c r="K486" s="4">
        <v>-20.100000000000001</v>
      </c>
      <c r="L486" s="4">
        <v>36.299999999999997</v>
      </c>
      <c r="M486" s="4">
        <f t="shared" ref="M486:M488" si="842">N486+O486</f>
        <v>13.9</v>
      </c>
      <c r="N486" s="4">
        <v>21.3</v>
      </c>
      <c r="O486" s="4">
        <v>-7.4</v>
      </c>
      <c r="P486" s="51">
        <v>474</v>
      </c>
    </row>
    <row r="487" spans="1:16" ht="12.75" customHeight="1" x14ac:dyDescent="0.2">
      <c r="A487" s="49">
        <v>475</v>
      </c>
      <c r="B487" s="25" t="s">
        <v>218</v>
      </c>
      <c r="C487" s="4">
        <f t="shared" si="840"/>
        <v>-13.8</v>
      </c>
      <c r="D487" s="9">
        <v>-18</v>
      </c>
      <c r="E487" s="9">
        <v>-29.1</v>
      </c>
      <c r="F487" s="9">
        <v>20.6</v>
      </c>
      <c r="G487" s="9">
        <v>12.7</v>
      </c>
      <c r="H487" s="4">
        <f t="shared" si="841"/>
        <v>-5.5999999999999943</v>
      </c>
      <c r="I487" s="3">
        <v>-147.6</v>
      </c>
      <c r="J487" s="3">
        <v>73</v>
      </c>
      <c r="K487" s="3">
        <v>-3.4</v>
      </c>
      <c r="L487" s="3">
        <v>72.400000000000006</v>
      </c>
      <c r="M487" s="4">
        <f t="shared" si="842"/>
        <v>-14.199999999999996</v>
      </c>
      <c r="N487" s="3">
        <v>-58.4</v>
      </c>
      <c r="O487" s="3">
        <v>44.2</v>
      </c>
      <c r="P487" s="51">
        <v>475</v>
      </c>
    </row>
    <row r="488" spans="1:16" ht="13.35" customHeight="1" x14ac:dyDescent="0.2">
      <c r="A488" s="49">
        <v>476</v>
      </c>
      <c r="B488" s="25" t="s">
        <v>242</v>
      </c>
      <c r="C488" s="4">
        <f t="shared" si="840"/>
        <v>0</v>
      </c>
      <c r="D488" s="9">
        <v>0</v>
      </c>
      <c r="E488" s="9">
        <v>0</v>
      </c>
      <c r="F488" s="9">
        <v>0</v>
      </c>
      <c r="G488" s="9">
        <v>0</v>
      </c>
      <c r="H488" s="4">
        <f t="shared" si="841"/>
        <v>43.100000000000009</v>
      </c>
      <c r="I488" s="3">
        <v>30.3</v>
      </c>
      <c r="J488" s="3">
        <v>41.6</v>
      </c>
      <c r="K488" s="3">
        <v>-27.5</v>
      </c>
      <c r="L488" s="3">
        <v>-1.3</v>
      </c>
      <c r="M488" s="4">
        <f t="shared" si="842"/>
        <v>-2</v>
      </c>
      <c r="N488" s="3">
        <v>-1</v>
      </c>
      <c r="O488" s="3">
        <v>-1</v>
      </c>
      <c r="P488" s="51">
        <v>476</v>
      </c>
    </row>
    <row r="489" spans="1:16" ht="13.5" customHeight="1" x14ac:dyDescent="0.2">
      <c r="A489" s="49">
        <v>477</v>
      </c>
      <c r="B489" s="25" t="s">
        <v>244</v>
      </c>
      <c r="C489" s="4">
        <f>C490+C491+C492+C495</f>
        <v>-2.5999999999999943</v>
      </c>
      <c r="D489" s="4">
        <f t="shared" ref="D489:G489" si="843">D490+D491+D492+D495</f>
        <v>-26.3</v>
      </c>
      <c r="E489" s="4">
        <f t="shared" si="843"/>
        <v>-12.6</v>
      </c>
      <c r="F489" s="4">
        <f t="shared" si="843"/>
        <v>23.700000000000003</v>
      </c>
      <c r="G489" s="4">
        <f t="shared" si="843"/>
        <v>12.600000000000001</v>
      </c>
      <c r="H489" s="4">
        <f>H490+H491+H492+H495</f>
        <v>14.100000000000001</v>
      </c>
      <c r="I489" s="4">
        <f t="shared" ref="I489:L489" si="844">I490+I491+I492+I495</f>
        <v>20.7</v>
      </c>
      <c r="J489" s="4">
        <f t="shared" si="844"/>
        <v>-5</v>
      </c>
      <c r="K489" s="4">
        <f t="shared" si="844"/>
        <v>-8.1</v>
      </c>
      <c r="L489" s="4">
        <f t="shared" si="844"/>
        <v>6.5</v>
      </c>
      <c r="M489" s="4">
        <f>M490+M491+M492+M495</f>
        <v>-24</v>
      </c>
      <c r="N489" s="4">
        <f t="shared" ref="N489:O489" si="845">N490+N491+N492+N495</f>
        <v>-14.1</v>
      </c>
      <c r="O489" s="4">
        <f t="shared" si="845"/>
        <v>-9.9000000000000021</v>
      </c>
      <c r="P489" s="51">
        <v>477</v>
      </c>
    </row>
    <row r="490" spans="1:16" ht="13.35" customHeight="1" x14ac:dyDescent="0.2">
      <c r="A490" s="49">
        <v>478</v>
      </c>
      <c r="B490" s="25" t="s">
        <v>238</v>
      </c>
      <c r="C490" s="4">
        <f t="shared" ref="C490:C491" si="846">D490+E490+F490+G490</f>
        <v>0</v>
      </c>
      <c r="D490" s="4">
        <v>0</v>
      </c>
      <c r="E490" s="4">
        <v>0</v>
      </c>
      <c r="F490" s="4">
        <v>0</v>
      </c>
      <c r="G490" s="4">
        <v>0</v>
      </c>
      <c r="H490" s="4">
        <f t="shared" ref="H490:H491" si="847">I490+J490+K490+L490</f>
        <v>0</v>
      </c>
      <c r="I490" s="4">
        <v>0</v>
      </c>
      <c r="J490" s="4">
        <v>0</v>
      </c>
      <c r="K490" s="4">
        <v>0</v>
      </c>
      <c r="L490" s="4">
        <v>0</v>
      </c>
      <c r="M490" s="4">
        <f t="shared" ref="M490:M491" si="848">N490+O490</f>
        <v>0</v>
      </c>
      <c r="N490" s="4">
        <v>0</v>
      </c>
      <c r="O490" s="4">
        <v>0</v>
      </c>
      <c r="P490" s="51">
        <v>478</v>
      </c>
    </row>
    <row r="491" spans="1:16" ht="13.35" customHeight="1" x14ac:dyDescent="0.2">
      <c r="A491" s="49">
        <v>479</v>
      </c>
      <c r="B491" s="25" t="s">
        <v>239</v>
      </c>
      <c r="C491" s="4">
        <f t="shared" si="846"/>
        <v>-5.5999999999999988</v>
      </c>
      <c r="D491" s="8">
        <v>0.9</v>
      </c>
      <c r="E491" s="8">
        <v>-5.0999999999999996</v>
      </c>
      <c r="F491" s="8">
        <v>4.4000000000000004</v>
      </c>
      <c r="G491" s="8">
        <v>-5.8</v>
      </c>
      <c r="H491" s="4">
        <f t="shared" si="847"/>
        <v>5.8</v>
      </c>
      <c r="I491" s="8">
        <v>6.3</v>
      </c>
      <c r="J491" s="8">
        <v>0.5</v>
      </c>
      <c r="K491" s="8">
        <v>-7.3</v>
      </c>
      <c r="L491" s="8">
        <v>6.3</v>
      </c>
      <c r="M491" s="4">
        <f t="shared" si="848"/>
        <v>-12.4</v>
      </c>
      <c r="N491" s="8">
        <v>-0.6</v>
      </c>
      <c r="O491" s="8">
        <v>-11.8</v>
      </c>
      <c r="P491" s="51">
        <v>479</v>
      </c>
    </row>
    <row r="492" spans="1:16" ht="13.35" customHeight="1" x14ac:dyDescent="0.2">
      <c r="A492" s="49">
        <v>480</v>
      </c>
      <c r="B492" s="25" t="s">
        <v>240</v>
      </c>
      <c r="C492" s="4">
        <f>C493+C494</f>
        <v>3.0000000000000044</v>
      </c>
      <c r="D492" s="9">
        <f t="shared" ref="D492:G492" si="849">D493+D494</f>
        <v>-27.2</v>
      </c>
      <c r="E492" s="9">
        <f t="shared" si="849"/>
        <v>-7.5</v>
      </c>
      <c r="F492" s="9">
        <f t="shared" si="849"/>
        <v>19.3</v>
      </c>
      <c r="G492" s="9">
        <f t="shared" si="849"/>
        <v>18.400000000000002</v>
      </c>
      <c r="H492" s="4">
        <f>H493+H494</f>
        <v>8.3000000000000007</v>
      </c>
      <c r="I492" s="3">
        <f t="shared" ref="I492:L492" si="850">I493+I494</f>
        <v>14.399999999999999</v>
      </c>
      <c r="J492" s="3">
        <f t="shared" si="850"/>
        <v>-5.5</v>
      </c>
      <c r="K492" s="3">
        <f t="shared" si="850"/>
        <v>-0.8</v>
      </c>
      <c r="L492" s="3">
        <f t="shared" si="850"/>
        <v>0.1999999999999999</v>
      </c>
      <c r="M492" s="4">
        <f>M493+M494</f>
        <v>-11.600000000000001</v>
      </c>
      <c r="N492" s="3">
        <f t="shared" ref="N492:O492" si="851">N493+N494</f>
        <v>-13.5</v>
      </c>
      <c r="O492" s="3">
        <f t="shared" si="851"/>
        <v>1.8999999999999986</v>
      </c>
      <c r="P492" s="51">
        <v>480</v>
      </c>
    </row>
    <row r="493" spans="1:16" ht="12.75" customHeight="1" x14ac:dyDescent="0.2">
      <c r="A493" s="49">
        <v>481</v>
      </c>
      <c r="B493" s="25" t="s">
        <v>245</v>
      </c>
      <c r="C493" s="4">
        <f t="shared" ref="C493:C495" si="852">D493+E493+F493+G493</f>
        <v>1.8000000000000043</v>
      </c>
      <c r="D493" s="4">
        <v>-28</v>
      </c>
      <c r="E493" s="4">
        <v>-7.9</v>
      </c>
      <c r="F493" s="4">
        <v>19.600000000000001</v>
      </c>
      <c r="G493" s="4">
        <v>18.100000000000001</v>
      </c>
      <c r="H493" s="4">
        <f t="shared" ref="H493:H495" si="853">I493+J493+K493+L493</f>
        <v>8.5</v>
      </c>
      <c r="I493" s="3">
        <v>14.7</v>
      </c>
      <c r="J493" s="3">
        <v>-6</v>
      </c>
      <c r="K493" s="3">
        <v>-0.60000000000000009</v>
      </c>
      <c r="L493" s="3">
        <v>0.39999999999999991</v>
      </c>
      <c r="M493" s="4">
        <f t="shared" ref="M493:M495" si="854">N493+O493</f>
        <v>6.1999999999999993</v>
      </c>
      <c r="N493" s="3">
        <v>-13.7</v>
      </c>
      <c r="O493" s="3">
        <v>19.899999999999999</v>
      </c>
      <c r="P493" s="51">
        <v>481</v>
      </c>
    </row>
    <row r="494" spans="1:16" ht="12.75" customHeight="1" x14ac:dyDescent="0.2">
      <c r="A494" s="49">
        <v>482</v>
      </c>
      <c r="B494" s="25" t="s">
        <v>246</v>
      </c>
      <c r="C494" s="4">
        <f t="shared" si="852"/>
        <v>1.2</v>
      </c>
      <c r="D494" s="9">
        <v>0.79999999999999993</v>
      </c>
      <c r="E494" s="9">
        <v>0.4</v>
      </c>
      <c r="F494" s="9">
        <v>-0.3</v>
      </c>
      <c r="G494" s="9">
        <v>0.3</v>
      </c>
      <c r="H494" s="4">
        <f t="shared" si="853"/>
        <v>-0.2</v>
      </c>
      <c r="I494" s="9">
        <v>-0.3</v>
      </c>
      <c r="J494" s="9">
        <v>0.5</v>
      </c>
      <c r="K494" s="9">
        <v>-0.2</v>
      </c>
      <c r="L494" s="9">
        <v>-0.2</v>
      </c>
      <c r="M494" s="4">
        <f t="shared" si="854"/>
        <v>-17.8</v>
      </c>
      <c r="N494" s="9">
        <v>0.2</v>
      </c>
      <c r="O494" s="9">
        <v>-18</v>
      </c>
      <c r="P494" s="51">
        <v>482</v>
      </c>
    </row>
    <row r="495" spans="1:16" ht="13.35" customHeight="1" x14ac:dyDescent="0.2">
      <c r="A495" s="49">
        <v>483</v>
      </c>
      <c r="B495" s="25" t="s">
        <v>242</v>
      </c>
      <c r="C495" s="4">
        <f t="shared" si="852"/>
        <v>0</v>
      </c>
      <c r="D495" s="4">
        <v>0</v>
      </c>
      <c r="E495" s="4">
        <v>0</v>
      </c>
      <c r="F495" s="4">
        <v>0</v>
      </c>
      <c r="G495" s="4">
        <v>0</v>
      </c>
      <c r="H495" s="4">
        <f t="shared" si="853"/>
        <v>0</v>
      </c>
      <c r="I495" s="4">
        <v>0</v>
      </c>
      <c r="J495" s="4">
        <v>0</v>
      </c>
      <c r="K495" s="4">
        <v>0</v>
      </c>
      <c r="L495" s="4">
        <v>0</v>
      </c>
      <c r="M495" s="4">
        <f t="shared" si="854"/>
        <v>0</v>
      </c>
      <c r="N495" s="4">
        <v>0</v>
      </c>
      <c r="O495" s="4">
        <v>0</v>
      </c>
      <c r="P495" s="51">
        <v>483</v>
      </c>
    </row>
    <row r="496" spans="1:16" ht="14.1" customHeight="1" x14ac:dyDescent="0.2">
      <c r="A496" s="49">
        <v>484</v>
      </c>
      <c r="B496" s="25" t="s">
        <v>247</v>
      </c>
      <c r="C496" s="53">
        <f>C497</f>
        <v>346</v>
      </c>
      <c r="D496" s="53">
        <f t="shared" ref="D496:O496" si="855">D497</f>
        <v>659.30000000000007</v>
      </c>
      <c r="E496" s="53">
        <f t="shared" si="855"/>
        <v>-70.800000000000011</v>
      </c>
      <c r="F496" s="53">
        <f t="shared" si="855"/>
        <v>-417.19999999999993</v>
      </c>
      <c r="G496" s="53">
        <f t="shared" si="855"/>
        <v>174.7</v>
      </c>
      <c r="H496" s="53">
        <f>H497</f>
        <v>1343.0000000000002</v>
      </c>
      <c r="I496" s="53">
        <f t="shared" si="855"/>
        <v>137.9</v>
      </c>
      <c r="J496" s="53">
        <f t="shared" si="855"/>
        <v>554.19999999999982</v>
      </c>
      <c r="K496" s="53">
        <f t="shared" si="855"/>
        <v>743.90000000000009</v>
      </c>
      <c r="L496" s="53">
        <f t="shared" si="855"/>
        <v>-92.999999999999972</v>
      </c>
      <c r="M496" s="53">
        <f>M497</f>
        <v>975.4</v>
      </c>
      <c r="N496" s="53">
        <f t="shared" si="855"/>
        <v>-457</v>
      </c>
      <c r="O496" s="53">
        <f t="shared" si="855"/>
        <v>1432.3999999999999</v>
      </c>
      <c r="P496" s="51">
        <v>484</v>
      </c>
    </row>
    <row r="497" spans="1:16" ht="14.1" customHeight="1" x14ac:dyDescent="0.2">
      <c r="A497" s="49">
        <v>485</v>
      </c>
      <c r="B497" s="25" t="s">
        <v>248</v>
      </c>
      <c r="C497" s="4">
        <f>C498+C512+C519</f>
        <v>346</v>
      </c>
      <c r="D497" s="4">
        <f t="shared" ref="D497:G497" si="856">D498+D512+D519</f>
        <v>659.30000000000007</v>
      </c>
      <c r="E497" s="4">
        <f t="shared" si="856"/>
        <v>-70.800000000000011</v>
      </c>
      <c r="F497" s="4">
        <f t="shared" si="856"/>
        <v>-417.19999999999993</v>
      </c>
      <c r="G497" s="4">
        <f t="shared" si="856"/>
        <v>174.7</v>
      </c>
      <c r="H497" s="4">
        <f>H498+H512+H519</f>
        <v>1343.0000000000002</v>
      </c>
      <c r="I497" s="4">
        <f t="shared" ref="I497:L497" si="857">I498+I512+I519</f>
        <v>137.9</v>
      </c>
      <c r="J497" s="4">
        <f t="shared" si="857"/>
        <v>554.19999999999982</v>
      </c>
      <c r="K497" s="4">
        <f t="shared" si="857"/>
        <v>743.90000000000009</v>
      </c>
      <c r="L497" s="4">
        <f t="shared" si="857"/>
        <v>-92.999999999999972</v>
      </c>
      <c r="M497" s="4">
        <f>M498+M512+M519</f>
        <v>975.4</v>
      </c>
      <c r="N497" s="4">
        <f t="shared" ref="N497:O497" si="858">N498+N512+N519</f>
        <v>-457</v>
      </c>
      <c r="O497" s="4">
        <f t="shared" si="858"/>
        <v>1432.3999999999999</v>
      </c>
      <c r="P497" s="51">
        <v>485</v>
      </c>
    </row>
    <row r="498" spans="1:16" ht="13.5" customHeight="1" x14ac:dyDescent="0.2">
      <c r="A498" s="49">
        <v>486</v>
      </c>
      <c r="B498" s="25" t="s">
        <v>148</v>
      </c>
      <c r="C498" s="4">
        <f>C499+C500+C506</f>
        <v>488.80000000000007</v>
      </c>
      <c r="D498" s="4">
        <f t="shared" ref="D498:O498" si="859">D499+D500+D506</f>
        <v>731.6</v>
      </c>
      <c r="E498" s="4">
        <f t="shared" si="859"/>
        <v>-34.200000000000003</v>
      </c>
      <c r="F498" s="4">
        <f t="shared" si="859"/>
        <v>-370.79999999999995</v>
      </c>
      <c r="G498" s="4">
        <f t="shared" si="859"/>
        <v>162.19999999999999</v>
      </c>
      <c r="H498" s="4">
        <f t="shared" si="859"/>
        <v>1537.9</v>
      </c>
      <c r="I498" s="4">
        <f t="shared" si="859"/>
        <v>202.4</v>
      </c>
      <c r="J498" s="4">
        <f t="shared" si="859"/>
        <v>615.09999999999991</v>
      </c>
      <c r="K498" s="4">
        <f t="shared" si="859"/>
        <v>674.7</v>
      </c>
      <c r="L498" s="4">
        <f t="shared" si="859"/>
        <v>45.700000000000017</v>
      </c>
      <c r="M498" s="4">
        <f t="shared" si="859"/>
        <v>1106.5</v>
      </c>
      <c r="N498" s="4">
        <f t="shared" si="859"/>
        <v>-393.5</v>
      </c>
      <c r="O498" s="4">
        <f t="shared" si="859"/>
        <v>1500</v>
      </c>
      <c r="P498" s="51">
        <v>486</v>
      </c>
    </row>
    <row r="499" spans="1:16" ht="13.35" customHeight="1" x14ac:dyDescent="0.2">
      <c r="A499" s="49">
        <v>487</v>
      </c>
      <c r="B499" s="25" t="s">
        <v>238</v>
      </c>
      <c r="C499" s="4">
        <f t="shared" ref="C499" si="860">D499+E499+F499+G499</f>
        <v>0</v>
      </c>
      <c r="D499" s="4">
        <v>0</v>
      </c>
      <c r="E499" s="4">
        <v>0</v>
      </c>
      <c r="F499" s="4">
        <v>0</v>
      </c>
      <c r="G499" s="4">
        <v>0</v>
      </c>
      <c r="H499" s="4">
        <f t="shared" ref="H499" si="861">I499+J499+K499+L499</f>
        <v>0</v>
      </c>
      <c r="I499" s="4">
        <v>0</v>
      </c>
      <c r="J499" s="4">
        <v>0</v>
      </c>
      <c r="K499" s="4">
        <v>0</v>
      </c>
      <c r="L499" s="4">
        <v>0</v>
      </c>
      <c r="M499" s="4">
        <f>N499+O499</f>
        <v>0</v>
      </c>
      <c r="N499" s="4">
        <v>0</v>
      </c>
      <c r="O499" s="4">
        <v>0</v>
      </c>
      <c r="P499" s="51">
        <v>487</v>
      </c>
    </row>
    <row r="500" spans="1:16" ht="13.35" customHeight="1" x14ac:dyDescent="0.2">
      <c r="A500" s="49">
        <v>488</v>
      </c>
      <c r="B500" s="25" t="s">
        <v>239</v>
      </c>
      <c r="C500" s="4">
        <f t="shared" ref="C500:O500" si="862">C501</f>
        <v>1000</v>
      </c>
      <c r="D500" s="4">
        <f t="shared" si="862"/>
        <v>1000</v>
      </c>
      <c r="E500" s="4">
        <f t="shared" si="862"/>
        <v>0</v>
      </c>
      <c r="F500" s="4">
        <f t="shared" si="862"/>
        <v>0</v>
      </c>
      <c r="G500" s="4">
        <f t="shared" si="862"/>
        <v>0</v>
      </c>
      <c r="H500" s="4">
        <f t="shared" si="862"/>
        <v>1046.5999999999999</v>
      </c>
      <c r="I500" s="4">
        <f t="shared" si="862"/>
        <v>0</v>
      </c>
      <c r="J500" s="4">
        <f t="shared" si="862"/>
        <v>1046.5999999999999</v>
      </c>
      <c r="K500" s="4">
        <f t="shared" si="862"/>
        <v>0</v>
      </c>
      <c r="L500" s="4">
        <f t="shared" si="862"/>
        <v>0</v>
      </c>
      <c r="M500" s="4">
        <f t="shared" si="862"/>
        <v>1200</v>
      </c>
      <c r="N500" s="4">
        <f t="shared" si="862"/>
        <v>0</v>
      </c>
      <c r="O500" s="4">
        <f t="shared" si="862"/>
        <v>1200</v>
      </c>
      <c r="P500" s="51">
        <v>488</v>
      </c>
    </row>
    <row r="501" spans="1:16" ht="13.35" customHeight="1" x14ac:dyDescent="0.2">
      <c r="A501" s="49">
        <v>489</v>
      </c>
      <c r="B501" s="25" t="s">
        <v>249</v>
      </c>
      <c r="C501" s="10">
        <f>C502+C503+C504+C505</f>
        <v>1000</v>
      </c>
      <c r="D501" s="10">
        <f t="shared" ref="D501:G501" si="863">D502+D503+D504+D505</f>
        <v>1000</v>
      </c>
      <c r="E501" s="10">
        <f t="shared" si="863"/>
        <v>0</v>
      </c>
      <c r="F501" s="10">
        <f t="shared" si="863"/>
        <v>0</v>
      </c>
      <c r="G501" s="10">
        <f t="shared" si="863"/>
        <v>0</v>
      </c>
      <c r="H501" s="10">
        <f>H502+H503+H504+H505</f>
        <v>1046.5999999999999</v>
      </c>
      <c r="I501" s="10">
        <f t="shared" ref="I501:L501" si="864">I502+I503+I504+I505</f>
        <v>0</v>
      </c>
      <c r="J501" s="10">
        <f t="shared" si="864"/>
        <v>1046.5999999999999</v>
      </c>
      <c r="K501" s="10">
        <f t="shared" si="864"/>
        <v>0</v>
      </c>
      <c r="L501" s="10">
        <f t="shared" si="864"/>
        <v>0</v>
      </c>
      <c r="M501" s="10">
        <f>M502+M503+M504+M505</f>
        <v>1200</v>
      </c>
      <c r="N501" s="10">
        <f t="shared" ref="N501:O501" si="865">N502+N503+N504+N505</f>
        <v>0</v>
      </c>
      <c r="O501" s="10">
        <f t="shared" si="865"/>
        <v>1200</v>
      </c>
      <c r="P501" s="51">
        <v>489</v>
      </c>
    </row>
    <row r="502" spans="1:16" ht="12.75" customHeight="1" x14ac:dyDescent="0.2">
      <c r="A502" s="49">
        <v>490</v>
      </c>
      <c r="B502" s="25" t="s">
        <v>250</v>
      </c>
      <c r="C502" s="4">
        <f t="shared" ref="C502:C505" si="866">D502+E502+F502+G502</f>
        <v>1000</v>
      </c>
      <c r="D502" s="4">
        <v>1000</v>
      </c>
      <c r="E502" s="4">
        <v>0</v>
      </c>
      <c r="F502" s="4">
        <v>0</v>
      </c>
      <c r="G502" s="4">
        <v>0</v>
      </c>
      <c r="H502" s="4">
        <f t="shared" ref="H502:H505" si="867">I502+J502+K502+L502</f>
        <v>1422.3</v>
      </c>
      <c r="I502" s="4">
        <v>0</v>
      </c>
      <c r="J502" s="4">
        <v>1422.3</v>
      </c>
      <c r="K502" s="4">
        <v>0</v>
      </c>
      <c r="L502" s="4">
        <v>0</v>
      </c>
      <c r="M502" s="4">
        <f t="shared" ref="M502:M505" si="868">N502+O502</f>
        <v>1200</v>
      </c>
      <c r="N502" s="4">
        <v>0</v>
      </c>
      <c r="O502" s="4">
        <v>1200</v>
      </c>
      <c r="P502" s="51">
        <v>490</v>
      </c>
    </row>
    <row r="503" spans="1:16" ht="12.75" customHeight="1" x14ac:dyDescent="0.2">
      <c r="A503" s="49">
        <v>491</v>
      </c>
      <c r="B503" s="25" t="s">
        <v>251</v>
      </c>
      <c r="C503" s="4">
        <f t="shared" si="866"/>
        <v>0</v>
      </c>
      <c r="D503" s="3">
        <v>0</v>
      </c>
      <c r="E503" s="3">
        <v>0</v>
      </c>
      <c r="F503" s="3">
        <v>0</v>
      </c>
      <c r="G503" s="3">
        <v>0</v>
      </c>
      <c r="H503" s="4">
        <f t="shared" si="867"/>
        <v>-375.7</v>
      </c>
      <c r="I503" s="4">
        <v>0</v>
      </c>
      <c r="J503" s="4">
        <v>-375.7</v>
      </c>
      <c r="K503" s="4">
        <v>0</v>
      </c>
      <c r="L503" s="4">
        <v>0</v>
      </c>
      <c r="M503" s="4">
        <f t="shared" si="868"/>
        <v>0</v>
      </c>
      <c r="N503" s="4">
        <v>0</v>
      </c>
      <c r="O503" s="4">
        <v>0</v>
      </c>
      <c r="P503" s="51">
        <v>491</v>
      </c>
    </row>
    <row r="504" spans="1:16" ht="12.75" customHeight="1" x14ac:dyDescent="0.2">
      <c r="A504" s="49">
        <v>492</v>
      </c>
      <c r="B504" s="25" t="s">
        <v>252</v>
      </c>
      <c r="C504" s="4">
        <f t="shared" si="866"/>
        <v>0</v>
      </c>
      <c r="D504" s="4">
        <v>0</v>
      </c>
      <c r="E504" s="4">
        <v>0</v>
      </c>
      <c r="F504" s="4">
        <v>0</v>
      </c>
      <c r="G504" s="4">
        <v>0</v>
      </c>
      <c r="H504" s="4">
        <f t="shared" si="867"/>
        <v>0</v>
      </c>
      <c r="I504" s="4">
        <v>0</v>
      </c>
      <c r="J504" s="4">
        <v>0</v>
      </c>
      <c r="K504" s="4">
        <v>0</v>
      </c>
      <c r="L504" s="4">
        <v>0</v>
      </c>
      <c r="M504" s="4">
        <f t="shared" si="868"/>
        <v>0</v>
      </c>
      <c r="N504" s="4">
        <v>0</v>
      </c>
      <c r="O504" s="4">
        <v>0</v>
      </c>
      <c r="P504" s="51">
        <v>492</v>
      </c>
    </row>
    <row r="505" spans="1:16" ht="12.75" customHeight="1" x14ac:dyDescent="0.2">
      <c r="A505" s="49">
        <v>493</v>
      </c>
      <c r="B505" s="25" t="s">
        <v>253</v>
      </c>
      <c r="C505" s="4">
        <f t="shared" si="866"/>
        <v>0</v>
      </c>
      <c r="D505" s="4">
        <v>0</v>
      </c>
      <c r="E505" s="4">
        <v>0</v>
      </c>
      <c r="F505" s="4">
        <v>0</v>
      </c>
      <c r="G505" s="4">
        <v>0</v>
      </c>
      <c r="H505" s="4">
        <f t="shared" si="867"/>
        <v>0</v>
      </c>
      <c r="I505" s="4">
        <v>0</v>
      </c>
      <c r="J505" s="4">
        <v>0</v>
      </c>
      <c r="K505" s="4">
        <v>0</v>
      </c>
      <c r="L505" s="4">
        <v>0</v>
      </c>
      <c r="M505" s="4">
        <f t="shared" si="868"/>
        <v>0</v>
      </c>
      <c r="N505" s="4">
        <v>0</v>
      </c>
      <c r="O505" s="4">
        <v>0</v>
      </c>
      <c r="P505" s="51">
        <v>493</v>
      </c>
    </row>
    <row r="506" spans="1:16" ht="13.35" customHeight="1" x14ac:dyDescent="0.2">
      <c r="A506" s="49">
        <v>494</v>
      </c>
      <c r="B506" s="25" t="s">
        <v>240</v>
      </c>
      <c r="C506" s="4">
        <f t="shared" ref="C506:O506" si="869">C507</f>
        <v>-511.19999999999993</v>
      </c>
      <c r="D506" s="4">
        <f t="shared" si="869"/>
        <v>-268.39999999999998</v>
      </c>
      <c r="E506" s="4">
        <f t="shared" si="869"/>
        <v>-34.200000000000003</v>
      </c>
      <c r="F506" s="4">
        <f t="shared" si="869"/>
        <v>-370.79999999999995</v>
      </c>
      <c r="G506" s="4">
        <f t="shared" si="869"/>
        <v>162.19999999999999</v>
      </c>
      <c r="H506" s="4">
        <f t="shared" si="869"/>
        <v>491.30000000000007</v>
      </c>
      <c r="I506" s="4">
        <f t="shared" si="869"/>
        <v>202.4</v>
      </c>
      <c r="J506" s="4">
        <f t="shared" si="869"/>
        <v>-431.5</v>
      </c>
      <c r="K506" s="4">
        <f t="shared" si="869"/>
        <v>674.7</v>
      </c>
      <c r="L506" s="4">
        <f t="shared" si="869"/>
        <v>45.700000000000017</v>
      </c>
      <c r="M506" s="4">
        <f t="shared" si="869"/>
        <v>-93.5</v>
      </c>
      <c r="N506" s="4">
        <f t="shared" si="869"/>
        <v>-393.5</v>
      </c>
      <c r="O506" s="4">
        <f t="shared" si="869"/>
        <v>300</v>
      </c>
      <c r="P506" s="51">
        <v>494</v>
      </c>
    </row>
    <row r="507" spans="1:16" ht="13.35" customHeight="1" x14ac:dyDescent="0.2">
      <c r="A507" s="49">
        <v>495</v>
      </c>
      <c r="B507" s="25" t="s">
        <v>254</v>
      </c>
      <c r="C507" s="4">
        <f t="shared" ref="C507:O507" si="870">C508+C510</f>
        <v>-511.19999999999993</v>
      </c>
      <c r="D507" s="4">
        <f t="shared" si="870"/>
        <v>-268.39999999999998</v>
      </c>
      <c r="E507" s="4">
        <f t="shared" si="870"/>
        <v>-34.200000000000003</v>
      </c>
      <c r="F507" s="4">
        <f t="shared" si="870"/>
        <v>-370.79999999999995</v>
      </c>
      <c r="G507" s="4">
        <f t="shared" si="870"/>
        <v>162.19999999999999</v>
      </c>
      <c r="H507" s="4">
        <f t="shared" si="870"/>
        <v>491.30000000000007</v>
      </c>
      <c r="I507" s="4">
        <f t="shared" si="870"/>
        <v>202.4</v>
      </c>
      <c r="J507" s="4">
        <f t="shared" si="870"/>
        <v>-431.5</v>
      </c>
      <c r="K507" s="4">
        <f t="shared" si="870"/>
        <v>674.7</v>
      </c>
      <c r="L507" s="4">
        <f t="shared" si="870"/>
        <v>45.700000000000017</v>
      </c>
      <c r="M507" s="4">
        <f t="shared" si="870"/>
        <v>-93.5</v>
      </c>
      <c r="N507" s="4">
        <f t="shared" si="870"/>
        <v>-393.5</v>
      </c>
      <c r="O507" s="4">
        <f t="shared" si="870"/>
        <v>300</v>
      </c>
      <c r="P507" s="51">
        <v>495</v>
      </c>
    </row>
    <row r="508" spans="1:16" ht="13.35" customHeight="1" x14ac:dyDescent="0.2">
      <c r="A508" s="49">
        <v>496</v>
      </c>
      <c r="B508" s="25" t="s">
        <v>255</v>
      </c>
      <c r="C508" s="4">
        <f>C509</f>
        <v>-237.99999999999997</v>
      </c>
      <c r="D508" s="4">
        <f t="shared" ref="D508:O508" si="871">D509</f>
        <v>-66</v>
      </c>
      <c r="E508" s="4">
        <f t="shared" si="871"/>
        <v>-32.200000000000003</v>
      </c>
      <c r="F508" s="4">
        <f t="shared" si="871"/>
        <v>-320.39999999999998</v>
      </c>
      <c r="G508" s="4">
        <f t="shared" si="871"/>
        <v>180.6</v>
      </c>
      <c r="H508" s="4">
        <f>H509</f>
        <v>647.30000000000007</v>
      </c>
      <c r="I508" s="4">
        <f t="shared" si="871"/>
        <v>187.3</v>
      </c>
      <c r="J508" s="4">
        <f t="shared" si="871"/>
        <v>-382.4</v>
      </c>
      <c r="K508" s="4">
        <f t="shared" si="871"/>
        <v>658.1</v>
      </c>
      <c r="L508" s="4">
        <f t="shared" si="871"/>
        <v>184.3</v>
      </c>
      <c r="M508" s="4">
        <f>M509</f>
        <v>241.60000000000002</v>
      </c>
      <c r="N508" s="4">
        <f t="shared" si="871"/>
        <v>-110</v>
      </c>
      <c r="O508" s="4">
        <f t="shared" si="871"/>
        <v>351.6</v>
      </c>
      <c r="P508" s="51">
        <v>496</v>
      </c>
    </row>
    <row r="509" spans="1:16" ht="12.75" customHeight="1" x14ac:dyDescent="0.2">
      <c r="A509" s="49">
        <v>497</v>
      </c>
      <c r="B509" s="25" t="s">
        <v>256</v>
      </c>
      <c r="C509" s="4">
        <f t="shared" ref="C509" si="872">D509+E509+F509+G509</f>
        <v>-237.99999999999997</v>
      </c>
      <c r="D509" s="9">
        <v>-66</v>
      </c>
      <c r="E509" s="9">
        <v>-32.200000000000003</v>
      </c>
      <c r="F509" s="9">
        <v>-320.39999999999998</v>
      </c>
      <c r="G509" s="9">
        <v>180.6</v>
      </c>
      <c r="H509" s="4">
        <f t="shared" ref="H509" si="873">I509+J509+K509+L509</f>
        <v>647.30000000000007</v>
      </c>
      <c r="I509" s="3">
        <v>187.3</v>
      </c>
      <c r="J509" s="3">
        <v>-382.4</v>
      </c>
      <c r="K509" s="3">
        <v>658.1</v>
      </c>
      <c r="L509" s="3">
        <v>184.3</v>
      </c>
      <c r="M509" s="4">
        <f>N509+O509</f>
        <v>241.60000000000002</v>
      </c>
      <c r="N509" s="3">
        <v>-110</v>
      </c>
      <c r="O509" s="3">
        <v>351.6</v>
      </c>
      <c r="P509" s="51">
        <v>497</v>
      </c>
    </row>
    <row r="510" spans="1:16" ht="13.35" customHeight="1" x14ac:dyDescent="0.2">
      <c r="A510" s="49">
        <v>498</v>
      </c>
      <c r="B510" s="25" t="s">
        <v>257</v>
      </c>
      <c r="C510" s="4">
        <f>C511</f>
        <v>-273.2</v>
      </c>
      <c r="D510" s="4">
        <f t="shared" ref="D510:O510" si="874">D511</f>
        <v>-202.4</v>
      </c>
      <c r="E510" s="4">
        <f t="shared" si="874"/>
        <v>-2</v>
      </c>
      <c r="F510" s="4">
        <f t="shared" si="874"/>
        <v>-50.4</v>
      </c>
      <c r="G510" s="4">
        <f t="shared" si="874"/>
        <v>-18.399999999999999</v>
      </c>
      <c r="H510" s="4">
        <f>H511</f>
        <v>-156</v>
      </c>
      <c r="I510" s="4">
        <f t="shared" si="874"/>
        <v>15.1</v>
      </c>
      <c r="J510" s="4">
        <f t="shared" si="874"/>
        <v>-49.1</v>
      </c>
      <c r="K510" s="4">
        <f t="shared" si="874"/>
        <v>16.600000000000001</v>
      </c>
      <c r="L510" s="4">
        <f t="shared" si="874"/>
        <v>-138.6</v>
      </c>
      <c r="M510" s="4">
        <f>M511</f>
        <v>-335.1</v>
      </c>
      <c r="N510" s="4">
        <f t="shared" si="874"/>
        <v>-283.5</v>
      </c>
      <c r="O510" s="4">
        <f t="shared" si="874"/>
        <v>-51.6</v>
      </c>
      <c r="P510" s="51">
        <v>498</v>
      </c>
    </row>
    <row r="511" spans="1:16" ht="12.75" customHeight="1" x14ac:dyDescent="0.2">
      <c r="A511" s="49">
        <v>499</v>
      </c>
      <c r="B511" s="25" t="s">
        <v>256</v>
      </c>
      <c r="C511" s="4">
        <f t="shared" ref="C511" si="875">D511+E511+F511+G511</f>
        <v>-273.2</v>
      </c>
      <c r="D511" s="9">
        <v>-202.4</v>
      </c>
      <c r="E511" s="9">
        <v>-2</v>
      </c>
      <c r="F511" s="9">
        <v>-50.4</v>
      </c>
      <c r="G511" s="9">
        <v>-18.399999999999999</v>
      </c>
      <c r="H511" s="4">
        <f t="shared" ref="H511" si="876">I511+J511+K511+L511</f>
        <v>-156</v>
      </c>
      <c r="I511" s="3">
        <v>15.1</v>
      </c>
      <c r="J511" s="3">
        <v>-49.1</v>
      </c>
      <c r="K511" s="3">
        <v>16.600000000000001</v>
      </c>
      <c r="L511" s="3">
        <v>-138.6</v>
      </c>
      <c r="M511" s="4">
        <f>N511+O511</f>
        <v>-335.1</v>
      </c>
      <c r="N511" s="3">
        <v>-283.5</v>
      </c>
      <c r="O511" s="3">
        <v>-51.6</v>
      </c>
      <c r="P511" s="51">
        <v>499</v>
      </c>
    </row>
    <row r="512" spans="1:16" ht="13.5" customHeight="1" x14ac:dyDescent="0.2">
      <c r="A512" s="49">
        <v>500</v>
      </c>
      <c r="B512" s="25" t="s">
        <v>258</v>
      </c>
      <c r="C512" s="4">
        <f>C513+C514+C515</f>
        <v>-207.20000000000002</v>
      </c>
      <c r="D512" s="4">
        <f t="shared" ref="D512:G512" si="877">D513+D514+D515</f>
        <v>-79.699999999999989</v>
      </c>
      <c r="E512" s="4">
        <f t="shared" si="877"/>
        <v>-40.199999999999996</v>
      </c>
      <c r="F512" s="4">
        <f t="shared" si="877"/>
        <v>-48.5</v>
      </c>
      <c r="G512" s="4">
        <f t="shared" si="877"/>
        <v>-38.799999999999997</v>
      </c>
      <c r="H512" s="4">
        <f>H513+H514+H515</f>
        <v>-166.10000000000002</v>
      </c>
      <c r="I512" s="4">
        <f t="shared" ref="I512:L512" si="878">I513+I514+I515</f>
        <v>-59.000000000000007</v>
      </c>
      <c r="J512" s="4">
        <f t="shared" si="878"/>
        <v>-12.7</v>
      </c>
      <c r="K512" s="4">
        <f t="shared" si="878"/>
        <v>69.099999999999994</v>
      </c>
      <c r="L512" s="4">
        <f t="shared" si="878"/>
        <v>-163.5</v>
      </c>
      <c r="M512" s="4">
        <f>M513+M514+M515</f>
        <v>-142.9</v>
      </c>
      <c r="N512" s="4">
        <f t="shared" ref="N512:O512" si="879">N513+N514+N515</f>
        <v>-67</v>
      </c>
      <c r="O512" s="4">
        <f t="shared" si="879"/>
        <v>-75.900000000000006</v>
      </c>
      <c r="P512" s="51">
        <v>500</v>
      </c>
    </row>
    <row r="513" spans="1:16" ht="13.35" customHeight="1" x14ac:dyDescent="0.2">
      <c r="A513" s="49">
        <v>501</v>
      </c>
      <c r="B513" s="25" t="s">
        <v>238</v>
      </c>
      <c r="C513" s="4">
        <f t="shared" ref="C513:C514" si="880">D513+E513+F513+G513</f>
        <v>0</v>
      </c>
      <c r="D513" s="4">
        <v>0</v>
      </c>
      <c r="E513" s="4">
        <v>0</v>
      </c>
      <c r="F513" s="4">
        <v>0</v>
      </c>
      <c r="G513" s="4">
        <v>0</v>
      </c>
      <c r="H513" s="4">
        <f t="shared" ref="H513:H514" si="881">I513+J513+K513+L513</f>
        <v>0</v>
      </c>
      <c r="I513" s="4">
        <v>0</v>
      </c>
      <c r="J513" s="4">
        <v>0</v>
      </c>
      <c r="K513" s="4">
        <v>0</v>
      </c>
      <c r="L513" s="4">
        <v>0</v>
      </c>
      <c r="M513" s="4">
        <f t="shared" ref="M513:M514" si="882">N513+O513</f>
        <v>0</v>
      </c>
      <c r="N513" s="4">
        <v>0</v>
      </c>
      <c r="O513" s="4">
        <v>0</v>
      </c>
      <c r="P513" s="51">
        <v>501</v>
      </c>
    </row>
    <row r="514" spans="1:16" ht="13.35" customHeight="1" x14ac:dyDescent="0.2">
      <c r="A514" s="49">
        <v>502</v>
      </c>
      <c r="B514" s="25" t="s">
        <v>239</v>
      </c>
      <c r="C514" s="4">
        <f t="shared" si="880"/>
        <v>0</v>
      </c>
      <c r="D514" s="4">
        <v>0</v>
      </c>
      <c r="E514" s="4">
        <v>0</v>
      </c>
      <c r="F514" s="4">
        <v>0</v>
      </c>
      <c r="G514" s="4">
        <v>0</v>
      </c>
      <c r="H514" s="4">
        <f t="shared" si="881"/>
        <v>0</v>
      </c>
      <c r="I514" s="4">
        <v>0</v>
      </c>
      <c r="J514" s="4">
        <v>0</v>
      </c>
      <c r="K514" s="4">
        <v>0</v>
      </c>
      <c r="L514" s="4">
        <v>0</v>
      </c>
      <c r="M514" s="4">
        <f t="shared" si="882"/>
        <v>0</v>
      </c>
      <c r="N514" s="4">
        <v>0</v>
      </c>
      <c r="O514" s="4">
        <v>0</v>
      </c>
      <c r="P514" s="51">
        <v>502</v>
      </c>
    </row>
    <row r="515" spans="1:16" ht="13.35" customHeight="1" x14ac:dyDescent="0.2">
      <c r="A515" s="49">
        <v>503</v>
      </c>
      <c r="B515" s="25" t="s">
        <v>240</v>
      </c>
      <c r="C515" s="4">
        <f>C516</f>
        <v>-207.20000000000002</v>
      </c>
      <c r="D515" s="4">
        <f t="shared" ref="D515:O515" si="883">D516</f>
        <v>-79.699999999999989</v>
      </c>
      <c r="E515" s="4">
        <f t="shared" si="883"/>
        <v>-40.199999999999996</v>
      </c>
      <c r="F515" s="4">
        <f t="shared" si="883"/>
        <v>-48.5</v>
      </c>
      <c r="G515" s="4">
        <f t="shared" si="883"/>
        <v>-38.799999999999997</v>
      </c>
      <c r="H515" s="4">
        <f>H516</f>
        <v>-166.10000000000002</v>
      </c>
      <c r="I515" s="4">
        <f t="shared" si="883"/>
        <v>-59.000000000000007</v>
      </c>
      <c r="J515" s="4">
        <f t="shared" si="883"/>
        <v>-12.7</v>
      </c>
      <c r="K515" s="4">
        <f t="shared" si="883"/>
        <v>69.099999999999994</v>
      </c>
      <c r="L515" s="4">
        <f t="shared" si="883"/>
        <v>-163.5</v>
      </c>
      <c r="M515" s="4">
        <f>M516</f>
        <v>-142.9</v>
      </c>
      <c r="N515" s="4">
        <f t="shared" si="883"/>
        <v>-67</v>
      </c>
      <c r="O515" s="4">
        <f t="shared" si="883"/>
        <v>-75.900000000000006</v>
      </c>
      <c r="P515" s="51">
        <v>503</v>
      </c>
    </row>
    <row r="516" spans="1:16" ht="13.35" customHeight="1" x14ac:dyDescent="0.2">
      <c r="A516" s="49">
        <v>504</v>
      </c>
      <c r="B516" s="25" t="s">
        <v>254</v>
      </c>
      <c r="C516" s="4">
        <f>C517+C518</f>
        <v>-207.20000000000002</v>
      </c>
      <c r="D516" s="9">
        <f t="shared" ref="D516:G516" si="884">D517+D518</f>
        <v>-79.699999999999989</v>
      </c>
      <c r="E516" s="9">
        <f t="shared" si="884"/>
        <v>-40.199999999999996</v>
      </c>
      <c r="F516" s="9">
        <f t="shared" si="884"/>
        <v>-48.5</v>
      </c>
      <c r="G516" s="9">
        <f t="shared" si="884"/>
        <v>-38.799999999999997</v>
      </c>
      <c r="H516" s="4">
        <f>H517+H518</f>
        <v>-166.10000000000002</v>
      </c>
      <c r="I516" s="3">
        <f t="shared" ref="I516:L516" si="885">I517+I518</f>
        <v>-59.000000000000007</v>
      </c>
      <c r="J516" s="3">
        <f t="shared" si="885"/>
        <v>-12.7</v>
      </c>
      <c r="K516" s="3">
        <f t="shared" si="885"/>
        <v>69.099999999999994</v>
      </c>
      <c r="L516" s="3">
        <f t="shared" si="885"/>
        <v>-163.5</v>
      </c>
      <c r="M516" s="4">
        <f>M517+M518</f>
        <v>-142.9</v>
      </c>
      <c r="N516" s="3">
        <f t="shared" ref="N516:O516" si="886">N517+N518</f>
        <v>-67</v>
      </c>
      <c r="O516" s="3">
        <f t="shared" si="886"/>
        <v>-75.900000000000006</v>
      </c>
      <c r="P516" s="51">
        <v>504</v>
      </c>
    </row>
    <row r="517" spans="1:16" ht="12.75" customHeight="1" x14ac:dyDescent="0.2">
      <c r="A517" s="49">
        <v>505</v>
      </c>
      <c r="B517" s="25" t="s">
        <v>255</v>
      </c>
      <c r="C517" s="4">
        <f t="shared" ref="C517:C518" si="887">D517+E517+F517+G517</f>
        <v>-194.60000000000002</v>
      </c>
      <c r="D517" s="4">
        <v>-58.3</v>
      </c>
      <c r="E517" s="4">
        <v>-38.299999999999997</v>
      </c>
      <c r="F517" s="4">
        <v>-95.7</v>
      </c>
      <c r="G517" s="4">
        <v>-2.2999999999999998</v>
      </c>
      <c r="H517" s="4">
        <f t="shared" ref="H517:H518" si="888">I517+J517+K517+L517</f>
        <v>-235.4</v>
      </c>
      <c r="I517" s="4">
        <v>-118.9</v>
      </c>
      <c r="J517" s="4">
        <v>-36</v>
      </c>
      <c r="K517" s="4">
        <v>81</v>
      </c>
      <c r="L517" s="4">
        <v>-161.5</v>
      </c>
      <c r="M517" s="4">
        <f t="shared" ref="M517:M518" si="889">N517+O517</f>
        <v>-3.5</v>
      </c>
      <c r="N517" s="4">
        <v>65.5</v>
      </c>
      <c r="O517" s="4">
        <v>-69</v>
      </c>
      <c r="P517" s="51">
        <v>505</v>
      </c>
    </row>
    <row r="518" spans="1:16" ht="12.75" customHeight="1" x14ac:dyDescent="0.2">
      <c r="A518" s="49">
        <v>506</v>
      </c>
      <c r="B518" s="25" t="s">
        <v>257</v>
      </c>
      <c r="C518" s="4">
        <f t="shared" si="887"/>
        <v>-12.599999999999994</v>
      </c>
      <c r="D518" s="3">
        <v>-21.4</v>
      </c>
      <c r="E518" s="3">
        <v>-1.9</v>
      </c>
      <c r="F518" s="3">
        <v>47.2</v>
      </c>
      <c r="G518" s="3">
        <v>-36.5</v>
      </c>
      <c r="H518" s="4">
        <f t="shared" si="888"/>
        <v>69.3</v>
      </c>
      <c r="I518" s="3">
        <v>59.9</v>
      </c>
      <c r="J518" s="3">
        <v>23.3</v>
      </c>
      <c r="K518" s="3">
        <v>-11.9</v>
      </c>
      <c r="L518" s="3">
        <v>-2</v>
      </c>
      <c r="M518" s="4">
        <f t="shared" si="889"/>
        <v>-139.4</v>
      </c>
      <c r="N518" s="3">
        <v>-132.5</v>
      </c>
      <c r="O518" s="3">
        <v>-6.9</v>
      </c>
      <c r="P518" s="51">
        <v>506</v>
      </c>
    </row>
    <row r="519" spans="1:16" ht="13.5" customHeight="1" x14ac:dyDescent="0.2">
      <c r="A519" s="49">
        <v>507</v>
      </c>
      <c r="B519" s="25" t="s">
        <v>259</v>
      </c>
      <c r="C519" s="4">
        <f>C520+C521+C522+C525</f>
        <v>64.400000000000006</v>
      </c>
      <c r="D519" s="4">
        <f t="shared" ref="D519:G519" si="890">D520+D521+D522+D525</f>
        <v>7.3999999999999995</v>
      </c>
      <c r="E519" s="4">
        <f t="shared" si="890"/>
        <v>3.5999999999999996</v>
      </c>
      <c r="F519" s="4">
        <f t="shared" si="890"/>
        <v>2.1000000000000005</v>
      </c>
      <c r="G519" s="4">
        <f t="shared" si="890"/>
        <v>51.300000000000004</v>
      </c>
      <c r="H519" s="4">
        <f>H520+H521+H522+H525</f>
        <v>-28.800000000000004</v>
      </c>
      <c r="I519" s="4">
        <f t="shared" ref="I519:L519" si="891">I520+I521+I522+I525</f>
        <v>-5.5</v>
      </c>
      <c r="J519" s="4">
        <f t="shared" si="891"/>
        <v>-48.2</v>
      </c>
      <c r="K519" s="4">
        <f t="shared" si="891"/>
        <v>9.9999999999999645E-2</v>
      </c>
      <c r="L519" s="4">
        <f t="shared" si="891"/>
        <v>24.800000000000004</v>
      </c>
      <c r="M519" s="4">
        <f>M520+M521+M522+M525</f>
        <v>11.799999999999997</v>
      </c>
      <c r="N519" s="4">
        <f t="shared" ref="N519:O519" si="892">N520+N521+N522+N525</f>
        <v>3.5</v>
      </c>
      <c r="O519" s="4">
        <f t="shared" si="892"/>
        <v>8.2999999999999989</v>
      </c>
      <c r="P519" s="51">
        <v>507</v>
      </c>
    </row>
    <row r="520" spans="1:16" ht="13.35" customHeight="1" x14ac:dyDescent="0.2">
      <c r="A520" s="49">
        <v>508</v>
      </c>
      <c r="B520" s="25" t="s">
        <v>238</v>
      </c>
      <c r="C520" s="4">
        <f t="shared" ref="C520:C521" si="893">D520+E520+F520+G520</f>
        <v>0</v>
      </c>
      <c r="D520" s="4">
        <v>0</v>
      </c>
      <c r="E520" s="4">
        <v>0</v>
      </c>
      <c r="F520" s="4">
        <v>0</v>
      </c>
      <c r="G520" s="4">
        <v>0</v>
      </c>
      <c r="H520" s="4">
        <f t="shared" ref="H520:H521" si="894">I520+J520+K520+L520</f>
        <v>0</v>
      </c>
      <c r="I520" s="4">
        <v>0</v>
      </c>
      <c r="J520" s="4">
        <v>0</v>
      </c>
      <c r="K520" s="4">
        <v>0</v>
      </c>
      <c r="L520" s="4">
        <v>0</v>
      </c>
      <c r="M520" s="4">
        <f t="shared" ref="M520:M521" si="895">N520+O520</f>
        <v>0</v>
      </c>
      <c r="N520" s="4">
        <v>0</v>
      </c>
      <c r="O520" s="4">
        <v>0</v>
      </c>
      <c r="P520" s="51">
        <v>508</v>
      </c>
    </row>
    <row r="521" spans="1:16" ht="13.35" customHeight="1" x14ac:dyDescent="0.2">
      <c r="A521" s="49">
        <v>509</v>
      </c>
      <c r="B521" s="25" t="s">
        <v>239</v>
      </c>
      <c r="C521" s="4">
        <f t="shared" si="893"/>
        <v>0</v>
      </c>
      <c r="D521" s="8">
        <v>0</v>
      </c>
      <c r="E521" s="8">
        <v>0</v>
      </c>
      <c r="F521" s="8">
        <v>0</v>
      </c>
      <c r="G521" s="8">
        <v>0</v>
      </c>
      <c r="H521" s="4">
        <f t="shared" si="894"/>
        <v>6</v>
      </c>
      <c r="I521" s="4">
        <v>0</v>
      </c>
      <c r="J521" s="4">
        <v>0</v>
      </c>
      <c r="K521" s="4">
        <v>0</v>
      </c>
      <c r="L521" s="4">
        <v>6</v>
      </c>
      <c r="M521" s="4">
        <f t="shared" si="895"/>
        <v>-4.8</v>
      </c>
      <c r="N521" s="4">
        <v>-3</v>
      </c>
      <c r="O521" s="4">
        <v>-1.8</v>
      </c>
      <c r="P521" s="51">
        <v>509</v>
      </c>
    </row>
    <row r="522" spans="1:16" ht="13.35" customHeight="1" x14ac:dyDescent="0.2">
      <c r="A522" s="49">
        <v>510</v>
      </c>
      <c r="B522" s="25" t="s">
        <v>240</v>
      </c>
      <c r="C522" s="4">
        <f>C523+C524</f>
        <v>65.400000000000006</v>
      </c>
      <c r="D522" s="9">
        <f t="shared" ref="D522:G522" si="896">D523+D524</f>
        <v>-0.8</v>
      </c>
      <c r="E522" s="9">
        <f t="shared" si="896"/>
        <v>12.1</v>
      </c>
      <c r="F522" s="9">
        <f t="shared" si="896"/>
        <v>-5.6</v>
      </c>
      <c r="G522" s="9">
        <f t="shared" si="896"/>
        <v>59.7</v>
      </c>
      <c r="H522" s="4">
        <f>H523+H524</f>
        <v>-34.800000000000004</v>
      </c>
      <c r="I522" s="3">
        <f t="shared" ref="I522:L522" si="897">I523+I524</f>
        <v>-11.5</v>
      </c>
      <c r="J522" s="3">
        <f t="shared" si="897"/>
        <v>-41.7</v>
      </c>
      <c r="K522" s="3">
        <f t="shared" si="897"/>
        <v>-5</v>
      </c>
      <c r="L522" s="3">
        <f t="shared" si="897"/>
        <v>23.400000000000002</v>
      </c>
      <c r="M522" s="4">
        <f>M523+M524</f>
        <v>19.099999999999998</v>
      </c>
      <c r="N522" s="3">
        <f t="shared" ref="N522:O522" si="898">N523+N524</f>
        <v>0.40000000000000013</v>
      </c>
      <c r="O522" s="3">
        <f t="shared" si="898"/>
        <v>18.7</v>
      </c>
      <c r="P522" s="51">
        <v>510</v>
      </c>
    </row>
    <row r="523" spans="1:16" ht="12.75" customHeight="1" x14ac:dyDescent="0.2">
      <c r="A523" s="49">
        <v>511</v>
      </c>
      <c r="B523" s="25" t="s">
        <v>245</v>
      </c>
      <c r="C523" s="4">
        <f t="shared" ref="C523:C525" si="899">D523+E523+F523+G523</f>
        <v>60.6</v>
      </c>
      <c r="D523" s="4">
        <v>-2.1</v>
      </c>
      <c r="E523" s="4">
        <v>10.7</v>
      </c>
      <c r="F523" s="4">
        <v>-3.1</v>
      </c>
      <c r="G523" s="4">
        <v>55.1</v>
      </c>
      <c r="H523" s="4">
        <f t="shared" ref="H523:H525" si="900">I523+J523+K523+L523</f>
        <v>-31.1</v>
      </c>
      <c r="I523" s="4">
        <v>-10.9</v>
      </c>
      <c r="J523" s="4">
        <v>-40.200000000000003</v>
      </c>
      <c r="K523" s="4">
        <v>-5.0999999999999996</v>
      </c>
      <c r="L523" s="4">
        <v>25.1</v>
      </c>
      <c r="M523" s="4">
        <f t="shared" ref="M523:M525" si="901">N523+O523</f>
        <v>0.89999999999999991</v>
      </c>
      <c r="N523" s="4">
        <v>-1.4</v>
      </c>
      <c r="O523" s="4">
        <v>2.2999999999999998</v>
      </c>
      <c r="P523" s="51">
        <v>511</v>
      </c>
    </row>
    <row r="524" spans="1:16" ht="12.75" customHeight="1" x14ac:dyDescent="0.2">
      <c r="A524" s="49">
        <v>512</v>
      </c>
      <c r="B524" s="25" t="s">
        <v>246</v>
      </c>
      <c r="C524" s="4">
        <f t="shared" si="899"/>
        <v>4.8</v>
      </c>
      <c r="D524" s="9">
        <v>1.3</v>
      </c>
      <c r="E524" s="9">
        <v>1.4</v>
      </c>
      <c r="F524" s="9">
        <v>-2.5</v>
      </c>
      <c r="G524" s="9">
        <v>4.5999999999999996</v>
      </c>
      <c r="H524" s="4">
        <f t="shared" si="900"/>
        <v>-3.7</v>
      </c>
      <c r="I524" s="8">
        <v>-0.6</v>
      </c>
      <c r="J524" s="8">
        <v>-1.5</v>
      </c>
      <c r="K524" s="8">
        <v>0.1</v>
      </c>
      <c r="L524" s="8">
        <v>-1.7</v>
      </c>
      <c r="M524" s="4">
        <f t="shared" si="901"/>
        <v>18.2</v>
      </c>
      <c r="N524" s="8">
        <v>1.8</v>
      </c>
      <c r="O524" s="8">
        <v>16.399999999999999</v>
      </c>
      <c r="P524" s="51">
        <v>512</v>
      </c>
    </row>
    <row r="525" spans="1:16" ht="13.35" customHeight="1" x14ac:dyDescent="0.2">
      <c r="A525" s="49">
        <v>513</v>
      </c>
      <c r="B525" s="25" t="s">
        <v>242</v>
      </c>
      <c r="C525" s="4">
        <f t="shared" si="899"/>
        <v>-1.0000000000000009</v>
      </c>
      <c r="D525" s="9">
        <v>8.1999999999999993</v>
      </c>
      <c r="E525" s="9">
        <v>-8.5</v>
      </c>
      <c r="F525" s="9">
        <v>7.7</v>
      </c>
      <c r="G525" s="9">
        <v>-8.4</v>
      </c>
      <c r="H525" s="4">
        <f t="shared" si="900"/>
        <v>0</v>
      </c>
      <c r="I525" s="8">
        <v>6</v>
      </c>
      <c r="J525" s="8">
        <v>-6.5</v>
      </c>
      <c r="K525" s="8">
        <v>5.0999999999999996</v>
      </c>
      <c r="L525" s="8">
        <v>-4.5999999999999996</v>
      </c>
      <c r="M525" s="4">
        <f t="shared" si="901"/>
        <v>-2.5</v>
      </c>
      <c r="N525" s="8">
        <v>6.1</v>
      </c>
      <c r="O525" s="8">
        <v>-8.6</v>
      </c>
      <c r="P525" s="51">
        <v>513</v>
      </c>
    </row>
    <row r="526" spans="1:16" ht="15.95" customHeight="1" x14ac:dyDescent="0.2">
      <c r="A526" s="49">
        <v>514</v>
      </c>
      <c r="B526" s="21" t="s">
        <v>260</v>
      </c>
      <c r="C526" s="56">
        <f>C527+C580</f>
        <v>2621.6</v>
      </c>
      <c r="D526" s="56">
        <f t="shared" ref="D526:G526" si="902">D527+D580</f>
        <v>395.89999999999981</v>
      </c>
      <c r="E526" s="56">
        <f t="shared" si="902"/>
        <v>112.59999999999995</v>
      </c>
      <c r="F526" s="56">
        <f t="shared" si="902"/>
        <v>1141.4999999999998</v>
      </c>
      <c r="G526" s="56">
        <f t="shared" si="902"/>
        <v>971.59999999999991</v>
      </c>
      <c r="H526" s="56">
        <f>H527+H580</f>
        <v>-99.599999999999454</v>
      </c>
      <c r="I526" s="56">
        <f t="shared" ref="I526:L526" si="903">I527+I580</f>
        <v>-843.3</v>
      </c>
      <c r="J526" s="56">
        <f t="shared" si="903"/>
        <v>335.69999999999982</v>
      </c>
      <c r="K526" s="56">
        <f t="shared" si="903"/>
        <v>-219.49999999999977</v>
      </c>
      <c r="L526" s="56">
        <f t="shared" si="903"/>
        <v>627.50000000000023</v>
      </c>
      <c r="M526" s="56">
        <f>M527+M580</f>
        <v>-382.89999999999981</v>
      </c>
      <c r="N526" s="56">
        <f t="shared" ref="N526:O526" si="904">N527+N580</f>
        <v>-27.400000000000034</v>
      </c>
      <c r="O526" s="56">
        <f t="shared" si="904"/>
        <v>-355.49999999999994</v>
      </c>
      <c r="P526" s="51">
        <v>514</v>
      </c>
    </row>
    <row r="527" spans="1:16" ht="14.1" customHeight="1" x14ac:dyDescent="0.2">
      <c r="A527" s="49">
        <v>515</v>
      </c>
      <c r="B527" s="25" t="s">
        <v>261</v>
      </c>
      <c r="C527" s="53">
        <f>C528+C540+C549+C560</f>
        <v>642.5</v>
      </c>
      <c r="D527" s="53">
        <f t="shared" ref="D527:G527" si="905">D528+D540+D549+D560</f>
        <v>843.99999999999977</v>
      </c>
      <c r="E527" s="53">
        <f t="shared" si="905"/>
        <v>-72.40000000000002</v>
      </c>
      <c r="F527" s="53">
        <f t="shared" si="905"/>
        <v>374.99999999999994</v>
      </c>
      <c r="G527" s="53">
        <f t="shared" si="905"/>
        <v>-504.09999999999997</v>
      </c>
      <c r="H527" s="53">
        <f>H528+H540+H549+H560</f>
        <v>3626.8000000000006</v>
      </c>
      <c r="I527" s="53">
        <f t="shared" ref="I527:L527" si="906">I528+I540+I549+I560</f>
        <v>530</v>
      </c>
      <c r="J527" s="53">
        <f t="shared" si="906"/>
        <v>2506.6</v>
      </c>
      <c r="K527" s="53">
        <f t="shared" si="906"/>
        <v>-110.39999999999998</v>
      </c>
      <c r="L527" s="53">
        <f t="shared" si="906"/>
        <v>700.60000000000014</v>
      </c>
      <c r="M527" s="53">
        <f>M528+M540+M549+M560</f>
        <v>485.00000000000006</v>
      </c>
      <c r="N527" s="53">
        <f t="shared" ref="N527:O527" si="907">N528+N540+N549+N560</f>
        <v>303.5</v>
      </c>
      <c r="O527" s="53">
        <f t="shared" si="907"/>
        <v>181.50000000000006</v>
      </c>
      <c r="P527" s="51">
        <v>515</v>
      </c>
    </row>
    <row r="528" spans="1:16" ht="14.1" customHeight="1" x14ac:dyDescent="0.2">
      <c r="A528" s="49">
        <v>516</v>
      </c>
      <c r="B528" s="25" t="s">
        <v>262</v>
      </c>
      <c r="C528" s="4">
        <f>C529</f>
        <v>-92.899999999999991</v>
      </c>
      <c r="D528" s="4">
        <f t="shared" ref="D528:O528" si="908">D529</f>
        <v>-23.2</v>
      </c>
      <c r="E528" s="4">
        <f t="shared" si="908"/>
        <v>-26.1</v>
      </c>
      <c r="F528" s="4">
        <f t="shared" si="908"/>
        <v>-23.599999999999998</v>
      </c>
      <c r="G528" s="4">
        <f t="shared" si="908"/>
        <v>-20</v>
      </c>
      <c r="H528" s="4">
        <f>H529</f>
        <v>-656.59999999999991</v>
      </c>
      <c r="I528" s="4">
        <f t="shared" si="908"/>
        <v>-169.4</v>
      </c>
      <c r="J528" s="4">
        <f t="shared" si="908"/>
        <v>-172.6</v>
      </c>
      <c r="K528" s="4">
        <f t="shared" si="908"/>
        <v>-212.89999999999998</v>
      </c>
      <c r="L528" s="4">
        <f t="shared" si="908"/>
        <v>-101.69999999999999</v>
      </c>
      <c r="M528" s="4">
        <f>M529</f>
        <v>-236.29999999999998</v>
      </c>
      <c r="N528" s="4">
        <f t="shared" si="908"/>
        <v>-123.69999999999999</v>
      </c>
      <c r="O528" s="4">
        <f t="shared" si="908"/>
        <v>-112.60000000000001</v>
      </c>
      <c r="P528" s="51">
        <v>516</v>
      </c>
    </row>
    <row r="529" spans="1:16" ht="13.5" customHeight="1" x14ac:dyDescent="0.2">
      <c r="A529" s="49">
        <v>517</v>
      </c>
      <c r="B529" s="25" t="s">
        <v>263</v>
      </c>
      <c r="C529" s="4">
        <f>C530+C535</f>
        <v>-92.899999999999991</v>
      </c>
      <c r="D529" s="4">
        <f t="shared" ref="D529:O529" si="909">D530+D535</f>
        <v>-23.2</v>
      </c>
      <c r="E529" s="4">
        <f t="shared" si="909"/>
        <v>-26.1</v>
      </c>
      <c r="F529" s="4">
        <f t="shared" si="909"/>
        <v>-23.599999999999998</v>
      </c>
      <c r="G529" s="4">
        <f t="shared" si="909"/>
        <v>-20</v>
      </c>
      <c r="H529" s="4">
        <f t="shared" si="909"/>
        <v>-656.59999999999991</v>
      </c>
      <c r="I529" s="4">
        <f t="shared" si="909"/>
        <v>-169.4</v>
      </c>
      <c r="J529" s="4">
        <f t="shared" si="909"/>
        <v>-172.6</v>
      </c>
      <c r="K529" s="4">
        <f t="shared" si="909"/>
        <v>-212.89999999999998</v>
      </c>
      <c r="L529" s="4">
        <f t="shared" si="909"/>
        <v>-101.69999999999999</v>
      </c>
      <c r="M529" s="4">
        <f t="shared" si="909"/>
        <v>-236.29999999999998</v>
      </c>
      <c r="N529" s="4">
        <f t="shared" si="909"/>
        <v>-123.69999999999999</v>
      </c>
      <c r="O529" s="4">
        <f t="shared" si="909"/>
        <v>-112.60000000000001</v>
      </c>
      <c r="P529" s="51">
        <v>517</v>
      </c>
    </row>
    <row r="530" spans="1:16" ht="13.35" customHeight="1" x14ac:dyDescent="0.2">
      <c r="A530" s="49">
        <v>518</v>
      </c>
      <c r="B530" s="25" t="s">
        <v>264</v>
      </c>
      <c r="C530" s="10">
        <f>C531+C532+C533+C534</f>
        <v>2.5</v>
      </c>
      <c r="D530" s="10">
        <f t="shared" ref="D530:G530" si="910">D531+D532+D533+D534</f>
        <v>-6.7</v>
      </c>
      <c r="E530" s="10">
        <f t="shared" si="910"/>
        <v>-0.79999999999999982</v>
      </c>
      <c r="F530" s="10">
        <f t="shared" si="910"/>
        <v>3.3000000000000007</v>
      </c>
      <c r="G530" s="10">
        <f t="shared" si="910"/>
        <v>6.6999999999999993</v>
      </c>
      <c r="H530" s="10">
        <f>H531+H532+H533+H534</f>
        <v>-28</v>
      </c>
      <c r="I530" s="10">
        <f t="shared" ref="I530:L530" si="911">I531+I532+I533+I534</f>
        <v>-1.3000000000000007</v>
      </c>
      <c r="J530" s="10">
        <f t="shared" si="911"/>
        <v>-11</v>
      </c>
      <c r="K530" s="10">
        <f t="shared" si="911"/>
        <v>-8.6000000000000014</v>
      </c>
      <c r="L530" s="10">
        <f t="shared" si="911"/>
        <v>-7.1000000000000014</v>
      </c>
      <c r="M530" s="10">
        <f>M531+M532+M533+M534</f>
        <v>-81</v>
      </c>
      <c r="N530" s="10">
        <f t="shared" ref="N530:O530" si="912">N531+N532+N533+N534</f>
        <v>-41.800000000000004</v>
      </c>
      <c r="O530" s="10">
        <f t="shared" si="912"/>
        <v>-39.200000000000003</v>
      </c>
      <c r="P530" s="51">
        <v>518</v>
      </c>
    </row>
    <row r="531" spans="1:16" ht="12.75" customHeight="1" x14ac:dyDescent="0.2">
      <c r="A531" s="49">
        <v>519</v>
      </c>
      <c r="B531" s="25" t="s">
        <v>265</v>
      </c>
      <c r="C531" s="4">
        <f t="shared" ref="C531:C534" si="913">D531+E531+F531+G531</f>
        <v>-21.2</v>
      </c>
      <c r="D531" s="4">
        <v>-5.3</v>
      </c>
      <c r="E531" s="4">
        <v>-5.3</v>
      </c>
      <c r="F531" s="4">
        <v>-5.3</v>
      </c>
      <c r="G531" s="4">
        <v>-5.3</v>
      </c>
      <c r="H531" s="4">
        <f t="shared" ref="H531:H534" si="914">I531+J531+K531+L531</f>
        <v>-69.2</v>
      </c>
      <c r="I531" s="4">
        <v>-17.3</v>
      </c>
      <c r="J531" s="4">
        <v>-17.3</v>
      </c>
      <c r="K531" s="4">
        <v>-17.3</v>
      </c>
      <c r="L531" s="4">
        <v>-17.3</v>
      </c>
      <c r="M531" s="4">
        <f t="shared" ref="M531:M534" si="915">N531+O531</f>
        <v>-1</v>
      </c>
      <c r="N531" s="4">
        <v>-0.5</v>
      </c>
      <c r="O531" s="4">
        <v>-0.5</v>
      </c>
      <c r="P531" s="51">
        <v>519</v>
      </c>
    </row>
    <row r="532" spans="1:16" ht="12.75" customHeight="1" x14ac:dyDescent="0.2">
      <c r="A532" s="49">
        <v>520</v>
      </c>
      <c r="B532" s="25" t="s">
        <v>266</v>
      </c>
      <c r="C532" s="4">
        <f t="shared" si="913"/>
        <v>0</v>
      </c>
      <c r="D532" s="4">
        <v>0</v>
      </c>
      <c r="E532" s="4">
        <v>0</v>
      </c>
      <c r="F532" s="4">
        <v>0</v>
      </c>
      <c r="G532" s="4">
        <v>0</v>
      </c>
      <c r="H532" s="4">
        <f t="shared" si="914"/>
        <v>0</v>
      </c>
      <c r="I532" s="4">
        <v>0</v>
      </c>
      <c r="J532" s="4">
        <v>0</v>
      </c>
      <c r="K532" s="4">
        <v>0</v>
      </c>
      <c r="L532" s="4">
        <v>0</v>
      </c>
      <c r="M532" s="4">
        <f t="shared" si="915"/>
        <v>0</v>
      </c>
      <c r="N532" s="4">
        <v>0</v>
      </c>
      <c r="O532" s="4">
        <v>0</v>
      </c>
      <c r="P532" s="51">
        <v>520</v>
      </c>
    </row>
    <row r="533" spans="1:16" ht="12.75" customHeight="1" x14ac:dyDescent="0.2">
      <c r="A533" s="49">
        <v>521</v>
      </c>
      <c r="B533" s="25" t="s">
        <v>219</v>
      </c>
      <c r="C533" s="4">
        <f t="shared" si="913"/>
        <v>55.7</v>
      </c>
      <c r="D533" s="4">
        <v>6.6</v>
      </c>
      <c r="E533" s="4">
        <v>12.5</v>
      </c>
      <c r="F533" s="4">
        <v>16.600000000000001</v>
      </c>
      <c r="G533" s="4">
        <v>20</v>
      </c>
      <c r="H533" s="4">
        <f t="shared" si="914"/>
        <v>41.2</v>
      </c>
      <c r="I533" s="3">
        <v>16</v>
      </c>
      <c r="J533" s="3">
        <v>6.3</v>
      </c>
      <c r="K533" s="3">
        <v>8.6999999999999993</v>
      </c>
      <c r="L533" s="3">
        <v>10.199999999999999</v>
      </c>
      <c r="M533" s="4">
        <f t="shared" si="915"/>
        <v>-79.599999999999994</v>
      </c>
      <c r="N533" s="3">
        <v>-41.1</v>
      </c>
      <c r="O533" s="3">
        <v>-38.5</v>
      </c>
      <c r="P533" s="51">
        <v>521</v>
      </c>
    </row>
    <row r="534" spans="1:16" ht="12.75" customHeight="1" x14ac:dyDescent="0.2">
      <c r="A534" s="49">
        <v>522</v>
      </c>
      <c r="B534" s="25" t="s">
        <v>267</v>
      </c>
      <c r="C534" s="4">
        <f t="shared" si="913"/>
        <v>-32</v>
      </c>
      <c r="D534" s="8">
        <v>-8</v>
      </c>
      <c r="E534" s="8">
        <v>-8</v>
      </c>
      <c r="F534" s="8">
        <v>-8</v>
      </c>
      <c r="G534" s="8">
        <v>-8</v>
      </c>
      <c r="H534" s="4">
        <f t="shared" si="914"/>
        <v>0</v>
      </c>
      <c r="I534" s="8">
        <v>0</v>
      </c>
      <c r="J534" s="8">
        <v>0</v>
      </c>
      <c r="K534" s="8">
        <v>0</v>
      </c>
      <c r="L534" s="8">
        <v>0</v>
      </c>
      <c r="M534" s="4">
        <f t="shared" si="915"/>
        <v>-0.4</v>
      </c>
      <c r="N534" s="8">
        <v>-0.2</v>
      </c>
      <c r="O534" s="8">
        <v>-0.2</v>
      </c>
      <c r="P534" s="51">
        <v>522</v>
      </c>
    </row>
    <row r="535" spans="1:16" ht="13.35" customHeight="1" x14ac:dyDescent="0.2">
      <c r="A535" s="49">
        <v>523</v>
      </c>
      <c r="B535" s="25" t="s">
        <v>268</v>
      </c>
      <c r="C535" s="10">
        <f>C536+C537+C538+C539</f>
        <v>-95.399999999999991</v>
      </c>
      <c r="D535" s="10">
        <f t="shared" ref="D535:G535" si="916">D536+D537+D538+D539</f>
        <v>-16.5</v>
      </c>
      <c r="E535" s="10">
        <f t="shared" si="916"/>
        <v>-25.3</v>
      </c>
      <c r="F535" s="10">
        <f t="shared" si="916"/>
        <v>-26.9</v>
      </c>
      <c r="G535" s="10">
        <f t="shared" si="916"/>
        <v>-26.7</v>
      </c>
      <c r="H535" s="10">
        <f>H536+H537+H538+H539</f>
        <v>-628.59999999999991</v>
      </c>
      <c r="I535" s="10">
        <f t="shared" ref="I535:L535" si="917">I536+I537+I538+I539</f>
        <v>-168.1</v>
      </c>
      <c r="J535" s="10">
        <f t="shared" si="917"/>
        <v>-161.6</v>
      </c>
      <c r="K535" s="10">
        <f t="shared" si="917"/>
        <v>-204.29999999999998</v>
      </c>
      <c r="L535" s="10">
        <f t="shared" si="917"/>
        <v>-94.6</v>
      </c>
      <c r="M535" s="10">
        <f>M536+M537+M538+M539</f>
        <v>-155.29999999999998</v>
      </c>
      <c r="N535" s="10">
        <f t="shared" ref="N535:O535" si="918">N536+N537+N538+N539</f>
        <v>-81.899999999999991</v>
      </c>
      <c r="O535" s="10">
        <f t="shared" si="918"/>
        <v>-73.400000000000006</v>
      </c>
      <c r="P535" s="51">
        <v>523</v>
      </c>
    </row>
    <row r="536" spans="1:16" ht="12.75" customHeight="1" x14ac:dyDescent="0.2">
      <c r="A536" s="49">
        <v>524</v>
      </c>
      <c r="B536" s="25" t="s">
        <v>265</v>
      </c>
      <c r="C536" s="4">
        <f t="shared" ref="C536:C539" si="919">D536+E536+F536+G536</f>
        <v>-93</v>
      </c>
      <c r="D536" s="8">
        <v>-15.5</v>
      </c>
      <c r="E536" s="8">
        <v>-24.5</v>
      </c>
      <c r="F536" s="8">
        <v>-26.5</v>
      </c>
      <c r="G536" s="8">
        <v>-26.5</v>
      </c>
      <c r="H536" s="4">
        <f t="shared" ref="H536:H539" si="920">I536+J536+K536+L536</f>
        <v>-56.5</v>
      </c>
      <c r="I536" s="8">
        <v>-12.7</v>
      </c>
      <c r="J536" s="8">
        <v>-14.6</v>
      </c>
      <c r="K536" s="8">
        <v>-14.6</v>
      </c>
      <c r="L536" s="8">
        <v>-14.6</v>
      </c>
      <c r="M536" s="4">
        <f t="shared" ref="M536:M539" si="921">N536+O536</f>
        <v>0</v>
      </c>
      <c r="N536" s="8">
        <v>0</v>
      </c>
      <c r="O536" s="8">
        <v>0</v>
      </c>
      <c r="P536" s="51">
        <v>524</v>
      </c>
    </row>
    <row r="537" spans="1:16" ht="12.75" customHeight="1" x14ac:dyDescent="0.2">
      <c r="A537" s="49">
        <v>525</v>
      </c>
      <c r="B537" s="25" t="s">
        <v>266</v>
      </c>
      <c r="C537" s="4">
        <f t="shared" si="919"/>
        <v>0</v>
      </c>
      <c r="D537" s="4">
        <v>0</v>
      </c>
      <c r="E537" s="4">
        <v>0</v>
      </c>
      <c r="F537" s="4">
        <v>0</v>
      </c>
      <c r="G537" s="4">
        <v>0</v>
      </c>
      <c r="H537" s="4">
        <f t="shared" si="920"/>
        <v>0</v>
      </c>
      <c r="I537" s="4">
        <v>0</v>
      </c>
      <c r="J537" s="4">
        <v>0</v>
      </c>
      <c r="K537" s="4">
        <v>0</v>
      </c>
      <c r="L537" s="4">
        <v>0</v>
      </c>
      <c r="M537" s="4">
        <f t="shared" si="921"/>
        <v>0</v>
      </c>
      <c r="N537" s="4">
        <v>0</v>
      </c>
      <c r="O537" s="4">
        <v>0</v>
      </c>
      <c r="P537" s="51">
        <v>525</v>
      </c>
    </row>
    <row r="538" spans="1:16" ht="12.75" customHeight="1" x14ac:dyDescent="0.2">
      <c r="A538" s="49">
        <v>526</v>
      </c>
      <c r="B538" s="25" t="s">
        <v>219</v>
      </c>
      <c r="C538" s="4">
        <f t="shared" si="919"/>
        <v>8.3999999999999986</v>
      </c>
      <c r="D538" s="11">
        <v>1.7</v>
      </c>
      <c r="E538" s="11">
        <v>1.9</v>
      </c>
      <c r="F538" s="11">
        <v>2.2999999999999998</v>
      </c>
      <c r="G538" s="11">
        <v>2.5</v>
      </c>
      <c r="H538" s="4">
        <f t="shared" si="920"/>
        <v>-572.09999999999991</v>
      </c>
      <c r="I538" s="11">
        <v>-155.4</v>
      </c>
      <c r="J538" s="11">
        <v>-147</v>
      </c>
      <c r="K538" s="11">
        <v>-189.7</v>
      </c>
      <c r="L538" s="11">
        <v>-80</v>
      </c>
      <c r="M538" s="4">
        <f t="shared" si="921"/>
        <v>-126.69999999999999</v>
      </c>
      <c r="N538" s="11">
        <v>-67.599999999999994</v>
      </c>
      <c r="O538" s="11">
        <v>-59.1</v>
      </c>
      <c r="P538" s="51">
        <v>526</v>
      </c>
    </row>
    <row r="539" spans="1:16" ht="12.75" customHeight="1" x14ac:dyDescent="0.2">
      <c r="A539" s="49">
        <v>527</v>
      </c>
      <c r="B539" s="25" t="s">
        <v>267</v>
      </c>
      <c r="C539" s="4">
        <f t="shared" si="919"/>
        <v>-10.8</v>
      </c>
      <c r="D539" s="4">
        <v>-2.7</v>
      </c>
      <c r="E539" s="4">
        <v>-2.7</v>
      </c>
      <c r="F539" s="4">
        <v>-2.7</v>
      </c>
      <c r="G539" s="4">
        <v>-2.7</v>
      </c>
      <c r="H539" s="4">
        <f t="shared" si="920"/>
        <v>0</v>
      </c>
      <c r="I539" s="4">
        <v>0</v>
      </c>
      <c r="J539" s="4">
        <v>0</v>
      </c>
      <c r="K539" s="4">
        <v>0</v>
      </c>
      <c r="L539" s="4">
        <v>0</v>
      </c>
      <c r="M539" s="4">
        <f t="shared" si="921"/>
        <v>-28.6</v>
      </c>
      <c r="N539" s="4">
        <v>-14.3</v>
      </c>
      <c r="O539" s="4">
        <v>-14.3</v>
      </c>
      <c r="P539" s="51">
        <v>527</v>
      </c>
    </row>
    <row r="540" spans="1:16" ht="14.1" customHeight="1" x14ac:dyDescent="0.2">
      <c r="A540" s="49">
        <v>528</v>
      </c>
      <c r="B540" s="25" t="s">
        <v>269</v>
      </c>
      <c r="C540" s="4">
        <f>+C541+C542+C543+C548</f>
        <v>993.3</v>
      </c>
      <c r="D540" s="4">
        <f t="shared" ref="D540:G540" si="922">+D541+D542+D543+D548</f>
        <v>748</v>
      </c>
      <c r="E540" s="4">
        <f t="shared" si="922"/>
        <v>-178.10000000000002</v>
      </c>
      <c r="F540" s="4">
        <f t="shared" si="922"/>
        <v>228</v>
      </c>
      <c r="G540" s="4">
        <f t="shared" si="922"/>
        <v>195.39999999999998</v>
      </c>
      <c r="H540" s="4">
        <f>+H541+H542+H543+H548</f>
        <v>2315.1</v>
      </c>
      <c r="I540" s="4">
        <f t="shared" ref="I540:L540" si="923">+I541+I542+I543+I548</f>
        <v>1333.6000000000001</v>
      </c>
      <c r="J540" s="4">
        <f t="shared" si="923"/>
        <v>1181.0999999999999</v>
      </c>
      <c r="K540" s="4">
        <f t="shared" si="923"/>
        <v>218.2</v>
      </c>
      <c r="L540" s="4">
        <f t="shared" si="923"/>
        <v>-417.8</v>
      </c>
      <c r="M540" s="4">
        <f>+M541+M542+M543+M548</f>
        <v>552.5</v>
      </c>
      <c r="N540" s="4">
        <f t="shared" ref="N540:O540" si="924">+N541+N542+N543+N548</f>
        <v>1001.2</v>
      </c>
      <c r="O540" s="4">
        <f t="shared" si="924"/>
        <v>-448.69999999999993</v>
      </c>
      <c r="P540" s="51">
        <v>528</v>
      </c>
    </row>
    <row r="541" spans="1:16" ht="13.5" customHeight="1" x14ac:dyDescent="0.2">
      <c r="A541" s="49">
        <v>529</v>
      </c>
      <c r="B541" s="25" t="s">
        <v>270</v>
      </c>
      <c r="C541" s="4">
        <f t="shared" ref="C541:C542" si="925">D541+E541+F541+G541</f>
        <v>0</v>
      </c>
      <c r="D541" s="4">
        <v>0</v>
      </c>
      <c r="E541" s="4">
        <v>0</v>
      </c>
      <c r="F541" s="4">
        <v>0</v>
      </c>
      <c r="G541" s="4">
        <v>0</v>
      </c>
      <c r="H541" s="4">
        <f t="shared" ref="H541:H542" si="926">I541+J541+K541+L541</f>
        <v>0</v>
      </c>
      <c r="I541" s="4">
        <v>0</v>
      </c>
      <c r="J541" s="4">
        <v>0</v>
      </c>
      <c r="K541" s="4">
        <v>0</v>
      </c>
      <c r="L541" s="4">
        <v>0</v>
      </c>
      <c r="M541" s="4">
        <f t="shared" ref="M541:M542" si="927">N541+O541</f>
        <v>0</v>
      </c>
      <c r="N541" s="4">
        <v>0</v>
      </c>
      <c r="O541" s="4">
        <v>0</v>
      </c>
      <c r="P541" s="51">
        <v>529</v>
      </c>
    </row>
    <row r="542" spans="1:16" ht="13.5" customHeight="1" x14ac:dyDescent="0.2">
      <c r="A542" s="49">
        <v>530</v>
      </c>
      <c r="B542" s="25" t="s">
        <v>271</v>
      </c>
      <c r="C542" s="4">
        <f t="shared" si="925"/>
        <v>0</v>
      </c>
      <c r="D542" s="4">
        <v>0</v>
      </c>
      <c r="E542" s="4">
        <v>0</v>
      </c>
      <c r="F542" s="4">
        <v>0</v>
      </c>
      <c r="G542" s="4">
        <v>0</v>
      </c>
      <c r="H542" s="4">
        <f t="shared" si="926"/>
        <v>0</v>
      </c>
      <c r="I542" s="4">
        <v>0</v>
      </c>
      <c r="J542" s="4">
        <v>0</v>
      </c>
      <c r="K542" s="4">
        <v>0</v>
      </c>
      <c r="L542" s="4">
        <v>0</v>
      </c>
      <c r="M542" s="4">
        <f t="shared" si="927"/>
        <v>0</v>
      </c>
      <c r="N542" s="4">
        <v>0</v>
      </c>
      <c r="O542" s="4">
        <v>0</v>
      </c>
      <c r="P542" s="51">
        <v>530</v>
      </c>
    </row>
    <row r="543" spans="1:16" ht="13.5" customHeight="1" x14ac:dyDescent="0.2">
      <c r="A543" s="49">
        <v>531</v>
      </c>
      <c r="B543" s="25" t="s">
        <v>272</v>
      </c>
      <c r="C543" s="4">
        <f>C544+C545</f>
        <v>993.3</v>
      </c>
      <c r="D543" s="9">
        <f t="shared" ref="D543:G543" si="928">D544+D545</f>
        <v>748</v>
      </c>
      <c r="E543" s="9">
        <f t="shared" si="928"/>
        <v>-178.10000000000002</v>
      </c>
      <c r="F543" s="9">
        <f t="shared" si="928"/>
        <v>228</v>
      </c>
      <c r="G543" s="9">
        <f t="shared" si="928"/>
        <v>195.39999999999998</v>
      </c>
      <c r="H543" s="4">
        <f>H544+H545</f>
        <v>2315.1</v>
      </c>
      <c r="I543" s="3">
        <f t="shared" ref="I543:L543" si="929">I544+I545</f>
        <v>1333.6000000000001</v>
      </c>
      <c r="J543" s="3">
        <f t="shared" si="929"/>
        <v>1181.0999999999999</v>
      </c>
      <c r="K543" s="3">
        <f t="shared" si="929"/>
        <v>218.2</v>
      </c>
      <c r="L543" s="3">
        <f t="shared" si="929"/>
        <v>-417.8</v>
      </c>
      <c r="M543" s="4">
        <f>M544+M545</f>
        <v>552.5</v>
      </c>
      <c r="N543" s="3">
        <f t="shared" ref="N543:O543" si="930">N544+N545</f>
        <v>1001.2</v>
      </c>
      <c r="O543" s="3">
        <f t="shared" si="930"/>
        <v>-448.69999999999993</v>
      </c>
      <c r="P543" s="51">
        <v>531</v>
      </c>
    </row>
    <row r="544" spans="1:16" ht="13.35" customHeight="1" x14ac:dyDescent="0.2">
      <c r="A544" s="49">
        <v>532</v>
      </c>
      <c r="B544" s="25" t="s">
        <v>264</v>
      </c>
      <c r="C544" s="4">
        <f t="shared" ref="C544" si="931">D544+E544+F544+G544</f>
        <v>0</v>
      </c>
      <c r="D544" s="4">
        <v>0</v>
      </c>
      <c r="E544" s="4">
        <v>0</v>
      </c>
      <c r="F544" s="4">
        <v>0</v>
      </c>
      <c r="G544" s="4">
        <v>0</v>
      </c>
      <c r="H544" s="4">
        <f t="shared" ref="H544" si="932">I544+J544+K544+L544</f>
        <v>0</v>
      </c>
      <c r="I544" s="4">
        <v>0</v>
      </c>
      <c r="J544" s="4">
        <v>0</v>
      </c>
      <c r="K544" s="4">
        <v>0</v>
      </c>
      <c r="L544" s="4">
        <v>0</v>
      </c>
      <c r="M544" s="4">
        <f>N544+O544</f>
        <v>0</v>
      </c>
      <c r="N544" s="4">
        <v>0</v>
      </c>
      <c r="O544" s="4">
        <v>0</v>
      </c>
      <c r="P544" s="51">
        <v>532</v>
      </c>
    </row>
    <row r="545" spans="1:16" ht="13.35" customHeight="1" x14ac:dyDescent="0.2">
      <c r="A545" s="49">
        <v>533</v>
      </c>
      <c r="B545" s="25" t="s">
        <v>268</v>
      </c>
      <c r="C545" s="4">
        <f>C546+C547</f>
        <v>993.3</v>
      </c>
      <c r="D545" s="9">
        <f t="shared" ref="D545:G545" si="933">D546+D547</f>
        <v>748</v>
      </c>
      <c r="E545" s="9">
        <f t="shared" si="933"/>
        <v>-178.10000000000002</v>
      </c>
      <c r="F545" s="9">
        <f t="shared" si="933"/>
        <v>228</v>
      </c>
      <c r="G545" s="9">
        <f t="shared" si="933"/>
        <v>195.39999999999998</v>
      </c>
      <c r="H545" s="4">
        <f>H546+H547</f>
        <v>2315.1</v>
      </c>
      <c r="I545" s="3">
        <f t="shared" ref="I545:L545" si="934">I546+I547</f>
        <v>1333.6000000000001</v>
      </c>
      <c r="J545" s="3">
        <f t="shared" si="934"/>
        <v>1181.0999999999999</v>
      </c>
      <c r="K545" s="3">
        <f t="shared" si="934"/>
        <v>218.2</v>
      </c>
      <c r="L545" s="3">
        <f t="shared" si="934"/>
        <v>-417.8</v>
      </c>
      <c r="M545" s="4">
        <f>M546+M547</f>
        <v>552.5</v>
      </c>
      <c r="N545" s="3">
        <f t="shared" ref="N545:O545" si="935">N546+N547</f>
        <v>1001.2</v>
      </c>
      <c r="O545" s="3">
        <f t="shared" si="935"/>
        <v>-448.69999999999993</v>
      </c>
      <c r="P545" s="51">
        <v>533</v>
      </c>
    </row>
    <row r="546" spans="1:16" ht="12.75" customHeight="1" x14ac:dyDescent="0.2">
      <c r="A546" s="49">
        <v>534</v>
      </c>
      <c r="B546" s="25" t="s">
        <v>217</v>
      </c>
      <c r="C546" s="4">
        <f t="shared" ref="C546:C548" si="936">D546+E546+F546+G546</f>
        <v>415.7</v>
      </c>
      <c r="D546" s="4">
        <v>550.4</v>
      </c>
      <c r="E546" s="4">
        <v>-277.5</v>
      </c>
      <c r="F546" s="4">
        <v>135.1</v>
      </c>
      <c r="G546" s="4">
        <v>7.7</v>
      </c>
      <c r="H546" s="4">
        <f t="shared" ref="H546:H548" si="937">I546+J546+K546+L546</f>
        <v>2014.9</v>
      </c>
      <c r="I546" s="4">
        <v>1086.4000000000001</v>
      </c>
      <c r="J546" s="4">
        <v>1080.0999999999999</v>
      </c>
      <c r="K546" s="4">
        <v>459.5</v>
      </c>
      <c r="L546" s="4">
        <v>-611.1</v>
      </c>
      <c r="M546" s="4">
        <f t="shared" ref="M546:M548" si="938">N546+O546</f>
        <v>379.4</v>
      </c>
      <c r="N546" s="4">
        <v>579.79999999999995</v>
      </c>
      <c r="O546" s="4">
        <v>-200.39999999999998</v>
      </c>
      <c r="P546" s="51">
        <v>534</v>
      </c>
    </row>
    <row r="547" spans="1:16" ht="12.75" customHeight="1" x14ac:dyDescent="0.2">
      <c r="A547" s="49">
        <v>535</v>
      </c>
      <c r="B547" s="25" t="s">
        <v>218</v>
      </c>
      <c r="C547" s="4">
        <f t="shared" si="936"/>
        <v>577.59999999999991</v>
      </c>
      <c r="D547" s="8">
        <v>197.6</v>
      </c>
      <c r="E547" s="8">
        <v>99.399999999999991</v>
      </c>
      <c r="F547" s="8">
        <v>92.9</v>
      </c>
      <c r="G547" s="8">
        <v>187.7</v>
      </c>
      <c r="H547" s="4">
        <f t="shared" si="937"/>
        <v>300.2</v>
      </c>
      <c r="I547" s="3">
        <v>247.2</v>
      </c>
      <c r="J547" s="3">
        <v>101</v>
      </c>
      <c r="K547" s="3">
        <v>-241.3</v>
      </c>
      <c r="L547" s="3">
        <v>193.3</v>
      </c>
      <c r="M547" s="4">
        <f t="shared" si="938"/>
        <v>173.10000000000005</v>
      </c>
      <c r="N547" s="3">
        <v>421.40000000000003</v>
      </c>
      <c r="O547" s="3">
        <v>-248.29999999999998</v>
      </c>
      <c r="P547" s="51">
        <v>535</v>
      </c>
    </row>
    <row r="548" spans="1:16" ht="13.5" customHeight="1" x14ac:dyDescent="0.2">
      <c r="A548" s="49">
        <v>536</v>
      </c>
      <c r="B548" s="25" t="s">
        <v>273</v>
      </c>
      <c r="C548" s="4">
        <f t="shared" si="936"/>
        <v>0</v>
      </c>
      <c r="D548" s="4">
        <v>0</v>
      </c>
      <c r="E548" s="4">
        <v>0</v>
      </c>
      <c r="F548" s="4">
        <v>0</v>
      </c>
      <c r="G548" s="4">
        <v>0</v>
      </c>
      <c r="H548" s="4">
        <f t="shared" si="937"/>
        <v>0</v>
      </c>
      <c r="I548" s="4">
        <v>0</v>
      </c>
      <c r="J548" s="4">
        <v>0</v>
      </c>
      <c r="K548" s="4">
        <v>0</v>
      </c>
      <c r="L548" s="4">
        <v>0</v>
      </c>
      <c r="M548" s="4">
        <f t="shared" si="938"/>
        <v>0</v>
      </c>
      <c r="N548" s="4">
        <v>0</v>
      </c>
      <c r="O548" s="4">
        <v>0</v>
      </c>
      <c r="P548" s="51">
        <v>536</v>
      </c>
    </row>
    <row r="549" spans="1:16" ht="14.1" customHeight="1" x14ac:dyDescent="0.2">
      <c r="A549" s="49">
        <v>537</v>
      </c>
      <c r="B549" s="25" t="s">
        <v>274</v>
      </c>
      <c r="C549" s="4">
        <f>C550+C551+C552+C559</f>
        <v>-174.10000000000002</v>
      </c>
      <c r="D549" s="4">
        <f t="shared" ref="D549:G549" si="939">D550+D551+D552+D559</f>
        <v>306.89999999999986</v>
      </c>
      <c r="E549" s="4">
        <f t="shared" si="939"/>
        <v>96.9</v>
      </c>
      <c r="F549" s="4">
        <f t="shared" si="939"/>
        <v>112.39999999999993</v>
      </c>
      <c r="G549" s="4">
        <f t="shared" si="939"/>
        <v>-690.3</v>
      </c>
      <c r="H549" s="4">
        <f>H550+H551+H552+H559</f>
        <v>2977.2000000000003</v>
      </c>
      <c r="I549" s="4">
        <f t="shared" ref="I549:L549" si="940">I550+I551+I552+I559</f>
        <v>-219.10000000000002</v>
      </c>
      <c r="J549" s="4">
        <f t="shared" si="940"/>
        <v>1773</v>
      </c>
      <c r="K549" s="4">
        <f t="shared" si="940"/>
        <v>78.600000000000023</v>
      </c>
      <c r="L549" s="4">
        <f t="shared" si="940"/>
        <v>1344.7</v>
      </c>
      <c r="M549" s="4">
        <f>M550+M551+M552+M559</f>
        <v>336.50000000000006</v>
      </c>
      <c r="N549" s="4">
        <f t="shared" ref="N549:O549" si="941">N550+N551+N552+N559</f>
        <v>-436.09999999999997</v>
      </c>
      <c r="O549" s="4">
        <f t="shared" si="941"/>
        <v>772.6</v>
      </c>
      <c r="P549" s="51">
        <v>537</v>
      </c>
    </row>
    <row r="550" spans="1:16" ht="13.5" customHeight="1" x14ac:dyDescent="0.2">
      <c r="A550" s="49">
        <v>538</v>
      </c>
      <c r="B550" s="25" t="s">
        <v>275</v>
      </c>
      <c r="C550" s="4">
        <f t="shared" ref="C550:C552" si="942">D550+E550+F550+G550</f>
        <v>0</v>
      </c>
      <c r="D550" s="4">
        <v>0</v>
      </c>
      <c r="E550" s="4">
        <v>0</v>
      </c>
      <c r="F550" s="4">
        <v>0</v>
      </c>
      <c r="G550" s="4">
        <v>0</v>
      </c>
      <c r="H550" s="4">
        <f t="shared" ref="H550:H552" si="943">I550+J550+K550+L550</f>
        <v>0</v>
      </c>
      <c r="I550" s="4">
        <v>0</v>
      </c>
      <c r="J550" s="4">
        <v>0</v>
      </c>
      <c r="K550" s="4">
        <v>0</v>
      </c>
      <c r="L550" s="4">
        <v>0</v>
      </c>
      <c r="M550" s="4">
        <f t="shared" ref="M550:M552" si="944">N550+O550</f>
        <v>0</v>
      </c>
      <c r="N550" s="4">
        <v>0</v>
      </c>
      <c r="O550" s="4">
        <v>0</v>
      </c>
      <c r="P550" s="51">
        <v>538</v>
      </c>
    </row>
    <row r="551" spans="1:16" ht="13.5" customHeight="1" x14ac:dyDescent="0.2">
      <c r="A551" s="49">
        <v>539</v>
      </c>
      <c r="B551" s="25" t="s">
        <v>276</v>
      </c>
      <c r="C551" s="4">
        <f t="shared" si="942"/>
        <v>-9</v>
      </c>
      <c r="D551" s="4">
        <v>1.4</v>
      </c>
      <c r="E551" s="4">
        <v>-7</v>
      </c>
      <c r="F551" s="4">
        <v>0.3</v>
      </c>
      <c r="G551" s="4">
        <v>-3.7</v>
      </c>
      <c r="H551" s="4">
        <f t="shared" si="943"/>
        <v>241.4</v>
      </c>
      <c r="I551" s="3">
        <v>-82.3</v>
      </c>
      <c r="J551" s="3">
        <v>314.8</v>
      </c>
      <c r="K551" s="3">
        <v>-44.7</v>
      </c>
      <c r="L551" s="3">
        <v>53.6</v>
      </c>
      <c r="M551" s="4">
        <f t="shared" si="944"/>
        <v>-12</v>
      </c>
      <c r="N551" s="3">
        <v>-18.5</v>
      </c>
      <c r="O551" s="3">
        <v>6.5</v>
      </c>
      <c r="P551" s="51">
        <v>539</v>
      </c>
    </row>
    <row r="552" spans="1:16" ht="13.5" customHeight="1" x14ac:dyDescent="0.2">
      <c r="A552" s="49">
        <v>540</v>
      </c>
      <c r="B552" s="25" t="s">
        <v>277</v>
      </c>
      <c r="C552" s="4">
        <f t="shared" si="942"/>
        <v>-651.1</v>
      </c>
      <c r="D552" s="4">
        <v>705.3</v>
      </c>
      <c r="E552" s="4">
        <v>-166.4</v>
      </c>
      <c r="F552" s="4">
        <v>33.799999999999955</v>
      </c>
      <c r="G552" s="4">
        <v>-1223.8</v>
      </c>
      <c r="H552" s="4">
        <f t="shared" si="943"/>
        <v>3230.8</v>
      </c>
      <c r="I552" s="4">
        <v>227.49999999999997</v>
      </c>
      <c r="J552" s="4">
        <v>1663.9</v>
      </c>
      <c r="K552" s="4">
        <v>506.1</v>
      </c>
      <c r="L552" s="4">
        <v>833.30000000000007</v>
      </c>
      <c r="M552" s="4">
        <f t="shared" si="944"/>
        <v>453.80000000000007</v>
      </c>
      <c r="N552" s="4">
        <v>-329.79999999999995</v>
      </c>
      <c r="O552" s="4">
        <v>783.6</v>
      </c>
      <c r="P552" s="51">
        <v>540</v>
      </c>
    </row>
    <row r="553" spans="1:16" ht="13.35" customHeight="1" x14ac:dyDescent="0.2">
      <c r="A553" s="49">
        <v>541</v>
      </c>
      <c r="B553" s="25" t="s">
        <v>135</v>
      </c>
      <c r="C553" s="4">
        <f>C554+C555</f>
        <v>17.400000000000091</v>
      </c>
      <c r="D553" s="9">
        <f t="shared" ref="D553:G553" si="945">D554+D555</f>
        <v>597.1</v>
      </c>
      <c r="E553" s="9">
        <f t="shared" si="945"/>
        <v>-321</v>
      </c>
      <c r="F553" s="9">
        <f t="shared" si="945"/>
        <v>564.1</v>
      </c>
      <c r="G553" s="9">
        <f t="shared" si="945"/>
        <v>-822.8</v>
      </c>
      <c r="H553" s="4">
        <f>H554+H555</f>
        <v>2229.2000000000003</v>
      </c>
      <c r="I553" s="3">
        <f t="shared" ref="I553:L553" si="946">I554+I555</f>
        <v>145.89999999999998</v>
      </c>
      <c r="J553" s="3">
        <f t="shared" si="946"/>
        <v>1087.9000000000001</v>
      </c>
      <c r="K553" s="3">
        <f t="shared" si="946"/>
        <v>191.70000000000002</v>
      </c>
      <c r="L553" s="3">
        <f t="shared" si="946"/>
        <v>803.7</v>
      </c>
      <c r="M553" s="4">
        <f>M554+M555</f>
        <v>124.10000000000008</v>
      </c>
      <c r="N553" s="3">
        <f t="shared" ref="N553:O553" si="947">N554+N555</f>
        <v>-436.4</v>
      </c>
      <c r="O553" s="3">
        <f t="shared" si="947"/>
        <v>560.5</v>
      </c>
      <c r="P553" s="51">
        <v>541</v>
      </c>
    </row>
    <row r="554" spans="1:16" ht="12.75" customHeight="1" x14ac:dyDescent="0.2">
      <c r="A554" s="49">
        <v>542</v>
      </c>
      <c r="B554" s="25" t="s">
        <v>278</v>
      </c>
      <c r="C554" s="4">
        <f t="shared" ref="C554:C555" si="948">D554+E554+F554+G554</f>
        <v>-44.5</v>
      </c>
      <c r="D554" s="8">
        <v>-14.5</v>
      </c>
      <c r="E554" s="8">
        <v>-14.5</v>
      </c>
      <c r="F554" s="8">
        <v>14.5</v>
      </c>
      <c r="G554" s="8">
        <v>-30</v>
      </c>
      <c r="H554" s="4">
        <f t="shared" ref="H554:H555" si="949">I554+J554+K554+L554</f>
        <v>-148.19999999999999</v>
      </c>
      <c r="I554" s="8">
        <v>-229</v>
      </c>
      <c r="J554" s="8">
        <v>46.4</v>
      </c>
      <c r="K554" s="8">
        <v>27.4</v>
      </c>
      <c r="L554" s="8">
        <v>7</v>
      </c>
      <c r="M554" s="4">
        <f t="shared" ref="M554:M555" si="950">N554+O554</f>
        <v>-326.59999999999997</v>
      </c>
      <c r="N554" s="8">
        <v>-279.39999999999998</v>
      </c>
      <c r="O554" s="8">
        <v>-47.2</v>
      </c>
      <c r="P554" s="51">
        <v>542</v>
      </c>
    </row>
    <row r="555" spans="1:16" ht="12.75" customHeight="1" x14ac:dyDescent="0.2">
      <c r="A555" s="49">
        <v>543</v>
      </c>
      <c r="B555" s="25" t="s">
        <v>279</v>
      </c>
      <c r="C555" s="4">
        <f t="shared" si="948"/>
        <v>61.900000000000091</v>
      </c>
      <c r="D555" s="8">
        <v>611.6</v>
      </c>
      <c r="E555" s="8">
        <v>-306.5</v>
      </c>
      <c r="F555" s="8">
        <v>549.6</v>
      </c>
      <c r="G555" s="8">
        <v>-792.8</v>
      </c>
      <c r="H555" s="4">
        <f t="shared" si="949"/>
        <v>2377.4</v>
      </c>
      <c r="I555" s="8">
        <v>374.9</v>
      </c>
      <c r="J555" s="8">
        <v>1041.5</v>
      </c>
      <c r="K555" s="8">
        <v>164.3</v>
      </c>
      <c r="L555" s="8">
        <v>796.7</v>
      </c>
      <c r="M555" s="4">
        <f t="shared" si="950"/>
        <v>450.70000000000005</v>
      </c>
      <c r="N555" s="8">
        <v>-157</v>
      </c>
      <c r="O555" s="8">
        <v>607.70000000000005</v>
      </c>
      <c r="P555" s="51">
        <v>543</v>
      </c>
    </row>
    <row r="556" spans="1:16" ht="13.35" customHeight="1" x14ac:dyDescent="0.2">
      <c r="A556" s="49">
        <v>544</v>
      </c>
      <c r="B556" s="25" t="s">
        <v>136</v>
      </c>
      <c r="C556" s="4">
        <f>C557+C558</f>
        <v>-668.5</v>
      </c>
      <c r="D556" s="9">
        <f t="shared" ref="D556:G556" si="951">D557+D558</f>
        <v>108.19999999999999</v>
      </c>
      <c r="E556" s="9">
        <f t="shared" si="951"/>
        <v>154.6</v>
      </c>
      <c r="F556" s="9">
        <f t="shared" si="951"/>
        <v>-530.30000000000007</v>
      </c>
      <c r="G556" s="9">
        <f t="shared" si="951"/>
        <v>-401</v>
      </c>
      <c r="H556" s="4">
        <f>H557+H558</f>
        <v>1001.6</v>
      </c>
      <c r="I556" s="3">
        <f t="shared" ref="I556:L556" si="952">I557+I558</f>
        <v>81.599999999999994</v>
      </c>
      <c r="J556" s="3">
        <f t="shared" si="952"/>
        <v>576</v>
      </c>
      <c r="K556" s="3">
        <f t="shared" si="952"/>
        <v>314.40000000000003</v>
      </c>
      <c r="L556" s="3">
        <f t="shared" si="952"/>
        <v>29.6</v>
      </c>
      <c r="M556" s="4">
        <f>M557+M558</f>
        <v>329.70000000000005</v>
      </c>
      <c r="N556" s="3">
        <f t="shared" ref="N556:O556" si="953">N557+N558</f>
        <v>106.60000000000001</v>
      </c>
      <c r="O556" s="3">
        <f t="shared" si="953"/>
        <v>223.10000000000002</v>
      </c>
      <c r="P556" s="51">
        <v>544</v>
      </c>
    </row>
    <row r="557" spans="1:16" ht="12.75" customHeight="1" x14ac:dyDescent="0.2">
      <c r="A557" s="49">
        <v>545</v>
      </c>
      <c r="B557" s="25" t="s">
        <v>278</v>
      </c>
      <c r="C557" s="4">
        <f t="shared" ref="C557:C559" si="954">D557+E557+F557+G557</f>
        <v>-48.199999999999996</v>
      </c>
      <c r="D557" s="9">
        <v>-22.9</v>
      </c>
      <c r="E557" s="9">
        <v>-27.9</v>
      </c>
      <c r="F557" s="9">
        <v>2.4</v>
      </c>
      <c r="G557" s="9">
        <v>0.2</v>
      </c>
      <c r="H557" s="4">
        <f t="shared" ref="H557:H559" si="955">I557+J557+K557+L557</f>
        <v>75.3</v>
      </c>
      <c r="I557" s="3">
        <v>56.6</v>
      </c>
      <c r="J557" s="3">
        <v>0.1</v>
      </c>
      <c r="K557" s="3">
        <v>8.1</v>
      </c>
      <c r="L557" s="3">
        <v>10.5</v>
      </c>
      <c r="M557" s="4">
        <f t="shared" ref="M557:M559" si="956">N557+O557</f>
        <v>-3.5</v>
      </c>
      <c r="N557" s="3">
        <v>-12.3</v>
      </c>
      <c r="O557" s="3">
        <v>8.8000000000000007</v>
      </c>
      <c r="P557" s="51">
        <v>545</v>
      </c>
    </row>
    <row r="558" spans="1:16" ht="12.75" customHeight="1" x14ac:dyDescent="0.2">
      <c r="A558" s="49">
        <v>546</v>
      </c>
      <c r="B558" s="25" t="s">
        <v>279</v>
      </c>
      <c r="C558" s="4">
        <f t="shared" si="954"/>
        <v>-620.29999999999995</v>
      </c>
      <c r="D558" s="4">
        <v>131.1</v>
      </c>
      <c r="E558" s="4">
        <v>182.5</v>
      </c>
      <c r="F558" s="4">
        <v>-532.70000000000005</v>
      </c>
      <c r="G558" s="4">
        <v>-401.2</v>
      </c>
      <c r="H558" s="4">
        <f t="shared" si="955"/>
        <v>926.30000000000007</v>
      </c>
      <c r="I558" s="3">
        <v>25</v>
      </c>
      <c r="J558" s="3">
        <v>575.9</v>
      </c>
      <c r="K558" s="3">
        <v>306.3</v>
      </c>
      <c r="L558" s="3">
        <v>19.100000000000001</v>
      </c>
      <c r="M558" s="4">
        <f t="shared" si="956"/>
        <v>333.20000000000005</v>
      </c>
      <c r="N558" s="3">
        <v>118.9</v>
      </c>
      <c r="O558" s="3">
        <v>214.3</v>
      </c>
      <c r="P558" s="51">
        <v>546</v>
      </c>
    </row>
    <row r="559" spans="1:16" ht="13.5" customHeight="1" x14ac:dyDescent="0.2">
      <c r="A559" s="49">
        <v>547</v>
      </c>
      <c r="B559" s="25" t="s">
        <v>280</v>
      </c>
      <c r="C559" s="4">
        <f t="shared" si="954"/>
        <v>486</v>
      </c>
      <c r="D559" s="9">
        <v>-399.80000000000007</v>
      </c>
      <c r="E559" s="9">
        <v>270.3</v>
      </c>
      <c r="F559" s="9">
        <v>78.299999999999983</v>
      </c>
      <c r="G559" s="9">
        <v>537.20000000000005</v>
      </c>
      <c r="H559" s="4">
        <f t="shared" si="955"/>
        <v>-494.99999999999994</v>
      </c>
      <c r="I559" s="3">
        <v>-364.3</v>
      </c>
      <c r="J559" s="3">
        <v>-205.7</v>
      </c>
      <c r="K559" s="3">
        <v>-382.8</v>
      </c>
      <c r="L559" s="3">
        <v>457.8</v>
      </c>
      <c r="M559" s="4">
        <f t="shared" si="956"/>
        <v>-105.3</v>
      </c>
      <c r="N559" s="3">
        <v>-87.8</v>
      </c>
      <c r="O559" s="3">
        <v>-17.500000000000004</v>
      </c>
      <c r="P559" s="51">
        <v>547</v>
      </c>
    </row>
    <row r="560" spans="1:16" ht="14.1" customHeight="1" x14ac:dyDescent="0.2">
      <c r="A560" s="49">
        <v>548</v>
      </c>
      <c r="B560" s="25" t="s">
        <v>281</v>
      </c>
      <c r="C560" s="4">
        <f>C561+C564+C567+C572</f>
        <v>-83.799999999999983</v>
      </c>
      <c r="D560" s="4">
        <f t="shared" ref="D560:G560" si="957">D561+D564+D567+D572</f>
        <v>-187.7</v>
      </c>
      <c r="E560" s="4">
        <f t="shared" si="957"/>
        <v>34.899999999999991</v>
      </c>
      <c r="F560" s="4">
        <f t="shared" si="957"/>
        <v>58.199999999999996</v>
      </c>
      <c r="G560" s="4">
        <f t="shared" si="957"/>
        <v>10.799999999999997</v>
      </c>
      <c r="H560" s="4">
        <f>H561+H564+H567+H572</f>
        <v>-1008.9</v>
      </c>
      <c r="I560" s="4">
        <f t="shared" ref="I560:L560" si="958">I561+I564+I567+I572</f>
        <v>-415.1</v>
      </c>
      <c r="J560" s="4">
        <f t="shared" si="958"/>
        <v>-274.90000000000003</v>
      </c>
      <c r="K560" s="4">
        <f t="shared" si="958"/>
        <v>-194.3</v>
      </c>
      <c r="L560" s="4">
        <f t="shared" si="958"/>
        <v>-124.59999999999997</v>
      </c>
      <c r="M560" s="4">
        <f>M561+M564+M567+M572</f>
        <v>-167.7</v>
      </c>
      <c r="N560" s="4">
        <f t="shared" ref="N560:O560" si="959">N561+N564+N567+N572</f>
        <v>-137.9</v>
      </c>
      <c r="O560" s="4">
        <f t="shared" si="959"/>
        <v>-29.799999999999997</v>
      </c>
      <c r="P560" s="51">
        <v>548</v>
      </c>
    </row>
    <row r="561" spans="1:16" ht="13.35" customHeight="1" x14ac:dyDescent="0.2">
      <c r="A561" s="49">
        <v>549</v>
      </c>
      <c r="B561" s="25" t="s">
        <v>282</v>
      </c>
      <c r="C561" s="4">
        <f>C562+C563</f>
        <v>0</v>
      </c>
      <c r="D561" s="9">
        <f t="shared" ref="D561:G561" si="960">D562+D563</f>
        <v>0</v>
      </c>
      <c r="E561" s="9">
        <f t="shared" si="960"/>
        <v>0</v>
      </c>
      <c r="F561" s="9">
        <f t="shared" si="960"/>
        <v>0</v>
      </c>
      <c r="G561" s="9">
        <f t="shared" si="960"/>
        <v>0</v>
      </c>
      <c r="H561" s="4">
        <f>H562+H563</f>
        <v>0</v>
      </c>
      <c r="I561" s="3">
        <f t="shared" ref="I561:L561" si="961">I562+I563</f>
        <v>0</v>
      </c>
      <c r="J561" s="3">
        <f t="shared" si="961"/>
        <v>0</v>
      </c>
      <c r="K561" s="3">
        <f t="shared" si="961"/>
        <v>0</v>
      </c>
      <c r="L561" s="3">
        <f t="shared" si="961"/>
        <v>0</v>
      </c>
      <c r="M561" s="4">
        <f>M562+M563</f>
        <v>0</v>
      </c>
      <c r="N561" s="3">
        <f t="shared" ref="N561:O561" si="962">N562+N563</f>
        <v>0</v>
      </c>
      <c r="O561" s="3">
        <f t="shared" si="962"/>
        <v>0</v>
      </c>
      <c r="P561" s="51">
        <v>549</v>
      </c>
    </row>
    <row r="562" spans="1:16" ht="12.95" customHeight="1" x14ac:dyDescent="0.2">
      <c r="A562" s="49">
        <v>550</v>
      </c>
      <c r="B562" s="25" t="s">
        <v>264</v>
      </c>
      <c r="C562" s="4">
        <f t="shared" ref="C562:C563" si="963">D562+E562+F562+G562</f>
        <v>0</v>
      </c>
      <c r="D562" s="4">
        <v>0</v>
      </c>
      <c r="E562" s="4">
        <v>0</v>
      </c>
      <c r="F562" s="4">
        <v>0</v>
      </c>
      <c r="G562" s="4">
        <v>0</v>
      </c>
      <c r="H562" s="4">
        <f t="shared" ref="H562:H563" si="964">I562+J562+K562+L562</f>
        <v>0</v>
      </c>
      <c r="I562" s="4">
        <v>0</v>
      </c>
      <c r="J562" s="4">
        <v>0</v>
      </c>
      <c r="K562" s="4">
        <v>0</v>
      </c>
      <c r="L562" s="4">
        <v>0</v>
      </c>
      <c r="M562" s="4">
        <f t="shared" ref="M562:M563" si="965">N562+O562</f>
        <v>0</v>
      </c>
      <c r="N562" s="4">
        <v>0</v>
      </c>
      <c r="O562" s="4">
        <v>0</v>
      </c>
      <c r="P562" s="51">
        <v>550</v>
      </c>
    </row>
    <row r="563" spans="1:16" ht="12.95" customHeight="1" x14ac:dyDescent="0.2">
      <c r="A563" s="49">
        <v>551</v>
      </c>
      <c r="B563" s="25" t="s">
        <v>268</v>
      </c>
      <c r="C563" s="4">
        <f t="shared" si="963"/>
        <v>0</v>
      </c>
      <c r="D563" s="4">
        <v>0</v>
      </c>
      <c r="E563" s="4">
        <v>0</v>
      </c>
      <c r="F563" s="4">
        <v>0</v>
      </c>
      <c r="G563" s="4">
        <v>0</v>
      </c>
      <c r="H563" s="4">
        <f t="shared" si="964"/>
        <v>0</v>
      </c>
      <c r="I563" s="4">
        <v>0</v>
      </c>
      <c r="J563" s="4">
        <v>0</v>
      </c>
      <c r="K563" s="4">
        <v>0</v>
      </c>
      <c r="L563" s="4">
        <v>0</v>
      </c>
      <c r="M563" s="4">
        <f t="shared" si="965"/>
        <v>0</v>
      </c>
      <c r="N563" s="4">
        <v>0</v>
      </c>
      <c r="O563" s="4">
        <v>0</v>
      </c>
      <c r="P563" s="51">
        <v>551</v>
      </c>
    </row>
    <row r="564" spans="1:16" ht="13.35" customHeight="1" x14ac:dyDescent="0.2">
      <c r="A564" s="49">
        <v>552</v>
      </c>
      <c r="B564" s="25" t="s">
        <v>283</v>
      </c>
      <c r="C564" s="4">
        <f>C565+C566</f>
        <v>-5.8999999999999986</v>
      </c>
      <c r="D564" s="9">
        <f t="shared" ref="D564:G564" si="966">D565+D566</f>
        <v>-46.2</v>
      </c>
      <c r="E564" s="9">
        <f t="shared" si="966"/>
        <v>-11.9</v>
      </c>
      <c r="F564" s="9">
        <f t="shared" si="966"/>
        <v>11.8</v>
      </c>
      <c r="G564" s="9">
        <f t="shared" si="966"/>
        <v>40.4</v>
      </c>
      <c r="H564" s="4">
        <f>H565+H566</f>
        <v>1.9000000000000004</v>
      </c>
      <c r="I564" s="3">
        <f t="shared" ref="I564:L564" si="967">I565+I566</f>
        <v>-110.9</v>
      </c>
      <c r="J564" s="3">
        <f t="shared" si="967"/>
        <v>0.2</v>
      </c>
      <c r="K564" s="3">
        <f t="shared" si="967"/>
        <v>104.7</v>
      </c>
      <c r="L564" s="3">
        <f t="shared" si="967"/>
        <v>7.9</v>
      </c>
      <c r="M564" s="4">
        <f>M565+M566</f>
        <v>-54.3</v>
      </c>
      <c r="N564" s="3">
        <f t="shared" ref="N564:O564" si="968">N565+N566</f>
        <v>-11.2</v>
      </c>
      <c r="O564" s="3">
        <f t="shared" si="968"/>
        <v>-43.1</v>
      </c>
      <c r="P564" s="51">
        <v>552</v>
      </c>
    </row>
    <row r="565" spans="1:16" ht="12.95" customHeight="1" x14ac:dyDescent="0.2">
      <c r="A565" s="49">
        <v>553</v>
      </c>
      <c r="B565" s="25" t="s">
        <v>264</v>
      </c>
      <c r="C565" s="4">
        <f t="shared" ref="C565:C566" si="969">D565+E565+F565+G565</f>
        <v>0</v>
      </c>
      <c r="D565" s="4">
        <v>0</v>
      </c>
      <c r="E565" s="4">
        <v>0</v>
      </c>
      <c r="F565" s="4">
        <v>0</v>
      </c>
      <c r="G565" s="4">
        <v>0</v>
      </c>
      <c r="H565" s="4">
        <f t="shared" ref="H565:H566" si="970">I565+J565+K565+L565</f>
        <v>0</v>
      </c>
      <c r="I565" s="4">
        <v>0</v>
      </c>
      <c r="J565" s="4">
        <v>0</v>
      </c>
      <c r="K565" s="4">
        <v>0</v>
      </c>
      <c r="L565" s="4">
        <v>0</v>
      </c>
      <c r="M565" s="4">
        <f t="shared" ref="M565:M566" si="971">N565+O565</f>
        <v>0</v>
      </c>
      <c r="N565" s="4">
        <v>0</v>
      </c>
      <c r="O565" s="4">
        <v>0</v>
      </c>
      <c r="P565" s="51">
        <v>553</v>
      </c>
    </row>
    <row r="566" spans="1:16" ht="12.95" customHeight="1" x14ac:dyDescent="0.2">
      <c r="A566" s="49">
        <v>554</v>
      </c>
      <c r="B566" s="25" t="s">
        <v>268</v>
      </c>
      <c r="C566" s="4">
        <f t="shared" si="969"/>
        <v>-5.8999999999999986</v>
      </c>
      <c r="D566" s="8">
        <v>-46.2</v>
      </c>
      <c r="E566" s="8">
        <v>-11.9</v>
      </c>
      <c r="F566" s="8">
        <v>11.8</v>
      </c>
      <c r="G566" s="8">
        <v>40.4</v>
      </c>
      <c r="H566" s="4">
        <f t="shared" si="970"/>
        <v>1.9000000000000004</v>
      </c>
      <c r="I566" s="8">
        <v>-110.9</v>
      </c>
      <c r="J566" s="8">
        <v>0.2</v>
      </c>
      <c r="K566" s="8">
        <v>104.7</v>
      </c>
      <c r="L566" s="8">
        <v>7.9</v>
      </c>
      <c r="M566" s="4">
        <f t="shared" si="971"/>
        <v>-54.3</v>
      </c>
      <c r="N566" s="8">
        <v>-11.2</v>
      </c>
      <c r="O566" s="8">
        <v>-43.1</v>
      </c>
      <c r="P566" s="51">
        <v>554</v>
      </c>
    </row>
    <row r="567" spans="1:16" ht="13.35" customHeight="1" x14ac:dyDescent="0.2">
      <c r="A567" s="49">
        <v>555</v>
      </c>
      <c r="B567" s="25" t="s">
        <v>284</v>
      </c>
      <c r="C567" s="4">
        <f>C568+C569</f>
        <v>13.799999999999997</v>
      </c>
      <c r="D567" s="4">
        <f t="shared" ref="D567:G567" si="972">D568+D569</f>
        <v>-122</v>
      </c>
      <c r="E567" s="4">
        <f t="shared" si="972"/>
        <v>66.599999999999994</v>
      </c>
      <c r="F567" s="4">
        <f t="shared" si="972"/>
        <v>70.8</v>
      </c>
      <c r="G567" s="4">
        <f t="shared" si="972"/>
        <v>-1.5999999999999996</v>
      </c>
      <c r="H567" s="4">
        <f>H568+H569</f>
        <v>16.5</v>
      </c>
      <c r="I567" s="4">
        <f t="shared" ref="I567:L567" si="973">I568+I569</f>
        <v>-47.400000000000006</v>
      </c>
      <c r="J567" s="4">
        <f t="shared" si="973"/>
        <v>-18.3</v>
      </c>
      <c r="K567" s="4">
        <f t="shared" si="973"/>
        <v>-42.2</v>
      </c>
      <c r="L567" s="4">
        <f t="shared" si="973"/>
        <v>124.4</v>
      </c>
      <c r="M567" s="4">
        <f>M568+M569</f>
        <v>-67</v>
      </c>
      <c r="N567" s="4">
        <f t="shared" ref="N567:O567" si="974">N568+N569</f>
        <v>-102.7</v>
      </c>
      <c r="O567" s="4">
        <f t="shared" si="974"/>
        <v>35.700000000000003</v>
      </c>
      <c r="P567" s="51">
        <v>555</v>
      </c>
    </row>
    <row r="568" spans="1:16" ht="12.95" customHeight="1" x14ac:dyDescent="0.2">
      <c r="A568" s="49">
        <v>556</v>
      </c>
      <c r="B568" s="25" t="s">
        <v>264</v>
      </c>
      <c r="C568" s="4">
        <f t="shared" ref="C568" si="975">D568+E568+F568+G568</f>
        <v>0</v>
      </c>
      <c r="D568" s="4">
        <v>0</v>
      </c>
      <c r="E568" s="4">
        <v>0</v>
      </c>
      <c r="F568" s="4">
        <v>0</v>
      </c>
      <c r="G568" s="4">
        <v>0</v>
      </c>
      <c r="H568" s="4">
        <f t="shared" ref="H568" si="976">I568+J568+K568+L568</f>
        <v>0</v>
      </c>
      <c r="I568" s="4">
        <v>0</v>
      </c>
      <c r="J568" s="4">
        <v>0</v>
      </c>
      <c r="K568" s="4">
        <v>0</v>
      </c>
      <c r="L568" s="4">
        <v>0</v>
      </c>
      <c r="M568" s="4">
        <f>N568+O568</f>
        <v>0</v>
      </c>
      <c r="N568" s="4">
        <v>0</v>
      </c>
      <c r="O568" s="4">
        <v>0</v>
      </c>
      <c r="P568" s="51">
        <v>556</v>
      </c>
    </row>
    <row r="569" spans="1:16" ht="12.95" customHeight="1" x14ac:dyDescent="0.2">
      <c r="A569" s="49">
        <v>557</v>
      </c>
      <c r="B569" s="25" t="s">
        <v>268</v>
      </c>
      <c r="C569" s="4">
        <f>C570+C571</f>
        <v>13.799999999999997</v>
      </c>
      <c r="D569" s="9">
        <f t="shared" ref="D569:G569" si="977">D570+D571</f>
        <v>-122</v>
      </c>
      <c r="E569" s="9">
        <f t="shared" si="977"/>
        <v>66.599999999999994</v>
      </c>
      <c r="F569" s="9">
        <f t="shared" si="977"/>
        <v>70.8</v>
      </c>
      <c r="G569" s="9">
        <f t="shared" si="977"/>
        <v>-1.5999999999999996</v>
      </c>
      <c r="H569" s="4">
        <f>H570+H571</f>
        <v>16.5</v>
      </c>
      <c r="I569" s="3">
        <f t="shared" ref="I569:L569" si="978">I570+I571</f>
        <v>-47.400000000000006</v>
      </c>
      <c r="J569" s="3">
        <f t="shared" si="978"/>
        <v>-18.3</v>
      </c>
      <c r="K569" s="3">
        <f t="shared" si="978"/>
        <v>-42.2</v>
      </c>
      <c r="L569" s="3">
        <f t="shared" si="978"/>
        <v>124.4</v>
      </c>
      <c r="M569" s="4">
        <f>M570+M571</f>
        <v>-67</v>
      </c>
      <c r="N569" s="3">
        <f t="shared" ref="N569:O569" si="979">N570+N571</f>
        <v>-102.7</v>
      </c>
      <c r="O569" s="3">
        <f t="shared" si="979"/>
        <v>35.700000000000003</v>
      </c>
      <c r="P569" s="51">
        <v>557</v>
      </c>
    </row>
    <row r="570" spans="1:16" ht="12.95" customHeight="1" x14ac:dyDescent="0.2">
      <c r="A570" s="49">
        <v>558</v>
      </c>
      <c r="B570" s="25" t="s">
        <v>217</v>
      </c>
      <c r="C570" s="4">
        <f t="shared" ref="C570:C571" si="980">D570+E570+F570+G570</f>
        <v>-28.5</v>
      </c>
      <c r="D570" s="4">
        <v>-78.5</v>
      </c>
      <c r="E570" s="4">
        <v>46.1</v>
      </c>
      <c r="F570" s="4">
        <v>19</v>
      </c>
      <c r="G570" s="4">
        <v>-15.1</v>
      </c>
      <c r="H570" s="4">
        <f t="shared" ref="H570:H571" si="981">I570+J570+K570+L570</f>
        <v>5.7000000000000028</v>
      </c>
      <c r="I570" s="4">
        <v>9.8000000000000007</v>
      </c>
      <c r="J570" s="4">
        <v>-38.5</v>
      </c>
      <c r="K570" s="4">
        <v>-87</v>
      </c>
      <c r="L570" s="4">
        <v>121.4</v>
      </c>
      <c r="M570" s="4">
        <f t="shared" ref="M570:M571" si="982">N570+O570</f>
        <v>-41.300000000000004</v>
      </c>
      <c r="N570" s="4">
        <v>-64.7</v>
      </c>
      <c r="O570" s="4">
        <v>23.4</v>
      </c>
      <c r="P570" s="51">
        <v>558</v>
      </c>
    </row>
    <row r="571" spans="1:16" ht="12.95" customHeight="1" x14ac:dyDescent="0.2">
      <c r="A571" s="49">
        <v>559</v>
      </c>
      <c r="B571" s="25" t="s">
        <v>218</v>
      </c>
      <c r="C571" s="4">
        <f t="shared" si="980"/>
        <v>42.3</v>
      </c>
      <c r="D571" s="9">
        <v>-43.5</v>
      </c>
      <c r="E571" s="9">
        <v>20.5</v>
      </c>
      <c r="F571" s="9">
        <v>51.8</v>
      </c>
      <c r="G571" s="9">
        <v>13.5</v>
      </c>
      <c r="H571" s="4">
        <f t="shared" si="981"/>
        <v>10.799999999999997</v>
      </c>
      <c r="I571" s="3">
        <v>-57.2</v>
      </c>
      <c r="J571" s="3">
        <v>20.2</v>
      </c>
      <c r="K571" s="3">
        <v>44.8</v>
      </c>
      <c r="L571" s="3">
        <v>3</v>
      </c>
      <c r="M571" s="4">
        <f t="shared" si="982"/>
        <v>-25.7</v>
      </c>
      <c r="N571" s="3">
        <v>-38</v>
      </c>
      <c r="O571" s="3">
        <v>12.3</v>
      </c>
      <c r="P571" s="51">
        <v>559</v>
      </c>
    </row>
    <row r="572" spans="1:16" ht="13.35" customHeight="1" x14ac:dyDescent="0.2">
      <c r="A572" s="49">
        <v>560</v>
      </c>
      <c r="B572" s="25" t="s">
        <v>285</v>
      </c>
      <c r="C572" s="4">
        <f>C573+C574</f>
        <v>-91.699999999999989</v>
      </c>
      <c r="D572" s="9">
        <f t="shared" ref="D572:G572" si="983">D573+D574</f>
        <v>-19.5</v>
      </c>
      <c r="E572" s="9">
        <f t="shared" si="983"/>
        <v>-19.8</v>
      </c>
      <c r="F572" s="9">
        <f t="shared" si="983"/>
        <v>-24.4</v>
      </c>
      <c r="G572" s="9">
        <f t="shared" si="983"/>
        <v>-28</v>
      </c>
      <c r="H572" s="4">
        <f>H573+H574</f>
        <v>-1027.3</v>
      </c>
      <c r="I572" s="3">
        <f t="shared" ref="I572:L572" si="984">I573+I574</f>
        <v>-256.8</v>
      </c>
      <c r="J572" s="3">
        <f t="shared" si="984"/>
        <v>-256.8</v>
      </c>
      <c r="K572" s="3">
        <f t="shared" si="984"/>
        <v>-256.8</v>
      </c>
      <c r="L572" s="3">
        <f t="shared" si="984"/>
        <v>-256.89999999999998</v>
      </c>
      <c r="M572" s="4">
        <f>M573+M574</f>
        <v>-46.4</v>
      </c>
      <c r="N572" s="3">
        <f t="shared" ref="N572:O572" si="985">N573+N574</f>
        <v>-24</v>
      </c>
      <c r="O572" s="3">
        <f t="shared" si="985"/>
        <v>-22.4</v>
      </c>
      <c r="P572" s="51">
        <v>560</v>
      </c>
    </row>
    <row r="573" spans="1:16" ht="12.95" customHeight="1" x14ac:dyDescent="0.2">
      <c r="A573" s="49">
        <v>561</v>
      </c>
      <c r="B573" s="25" t="s">
        <v>264</v>
      </c>
      <c r="C573" s="4">
        <f t="shared" ref="C573" si="986">D573+E573+F573+G573</f>
        <v>0</v>
      </c>
      <c r="D573" s="4">
        <v>0</v>
      </c>
      <c r="E573" s="4">
        <v>0</v>
      </c>
      <c r="F573" s="4">
        <v>0</v>
      </c>
      <c r="G573" s="4">
        <v>0</v>
      </c>
      <c r="H573" s="4">
        <f t="shared" ref="H573" si="987">I573+J573+K573+L573</f>
        <v>0</v>
      </c>
      <c r="I573" s="4">
        <v>0</v>
      </c>
      <c r="J573" s="4">
        <v>0</v>
      </c>
      <c r="K573" s="4">
        <v>0</v>
      </c>
      <c r="L573" s="4">
        <v>0</v>
      </c>
      <c r="M573" s="4">
        <f>N573+O573</f>
        <v>0</v>
      </c>
      <c r="N573" s="4">
        <v>0</v>
      </c>
      <c r="O573" s="4">
        <v>0</v>
      </c>
      <c r="P573" s="51">
        <v>561</v>
      </c>
    </row>
    <row r="574" spans="1:16" ht="12.95" customHeight="1" x14ac:dyDescent="0.2">
      <c r="A574" s="49">
        <v>562</v>
      </c>
      <c r="B574" s="25" t="s">
        <v>268</v>
      </c>
      <c r="C574" s="4">
        <f>C575+C576+C577+C578+C579</f>
        <v>-91.699999999999989</v>
      </c>
      <c r="D574" s="4">
        <f t="shared" ref="D574:G574" si="988">D575+D576+D577+D578+D579</f>
        <v>-19.5</v>
      </c>
      <c r="E574" s="4">
        <f t="shared" si="988"/>
        <v>-19.8</v>
      </c>
      <c r="F574" s="4">
        <f t="shared" si="988"/>
        <v>-24.4</v>
      </c>
      <c r="G574" s="4">
        <f t="shared" si="988"/>
        <v>-28</v>
      </c>
      <c r="H574" s="4">
        <f>H575+H576+H577+H578+H579</f>
        <v>-1027.3</v>
      </c>
      <c r="I574" s="4">
        <f t="shared" ref="I574:L574" si="989">I575+I576+I577+I578+I579</f>
        <v>-256.8</v>
      </c>
      <c r="J574" s="4">
        <f t="shared" si="989"/>
        <v>-256.8</v>
      </c>
      <c r="K574" s="4">
        <f t="shared" si="989"/>
        <v>-256.8</v>
      </c>
      <c r="L574" s="4">
        <f t="shared" si="989"/>
        <v>-256.89999999999998</v>
      </c>
      <c r="M574" s="4">
        <f>M575+M576+M577+M578+M579</f>
        <v>-46.4</v>
      </c>
      <c r="N574" s="4">
        <f t="shared" ref="N574:O574" si="990">N575+N576+N577+N578+N579</f>
        <v>-24</v>
      </c>
      <c r="O574" s="4">
        <f t="shared" si="990"/>
        <v>-22.4</v>
      </c>
      <c r="P574" s="51">
        <v>562</v>
      </c>
    </row>
    <row r="575" spans="1:16" ht="12.95" customHeight="1" x14ac:dyDescent="0.2">
      <c r="A575" s="49">
        <v>563</v>
      </c>
      <c r="B575" s="25" t="s">
        <v>286</v>
      </c>
      <c r="C575" s="4">
        <f t="shared" ref="C575:C579" si="991">D575+E575+F575+G575</f>
        <v>0</v>
      </c>
      <c r="D575" s="4">
        <v>0</v>
      </c>
      <c r="E575" s="4">
        <v>0</v>
      </c>
      <c r="F575" s="4">
        <v>0</v>
      </c>
      <c r="G575" s="4">
        <v>0</v>
      </c>
      <c r="H575" s="4">
        <f t="shared" ref="H575:H579" si="992">I575+J575+K575+L575</f>
        <v>0</v>
      </c>
      <c r="I575" s="4">
        <v>0</v>
      </c>
      <c r="J575" s="4">
        <v>0</v>
      </c>
      <c r="K575" s="4">
        <v>0</v>
      </c>
      <c r="L575" s="4">
        <v>0</v>
      </c>
      <c r="M575" s="4">
        <f t="shared" ref="M575:M578" si="993">N575+O575</f>
        <v>0</v>
      </c>
      <c r="N575" s="4">
        <v>0</v>
      </c>
      <c r="O575" s="4">
        <v>0</v>
      </c>
      <c r="P575" s="51">
        <v>563</v>
      </c>
    </row>
    <row r="576" spans="1:16" ht="12.95" customHeight="1" x14ac:dyDescent="0.2">
      <c r="A576" s="49">
        <v>564</v>
      </c>
      <c r="B576" s="25" t="s">
        <v>265</v>
      </c>
      <c r="C576" s="4">
        <f t="shared" si="991"/>
        <v>-18.399999999999999</v>
      </c>
      <c r="D576" s="4">
        <v>-4.5999999999999996</v>
      </c>
      <c r="E576" s="4">
        <v>-4.5999999999999996</v>
      </c>
      <c r="F576" s="4">
        <v>-4.5999999999999996</v>
      </c>
      <c r="G576" s="4">
        <v>-4.5999999999999996</v>
      </c>
      <c r="H576" s="4">
        <f t="shared" si="992"/>
        <v>-1026.8</v>
      </c>
      <c r="I576" s="3">
        <v>-256.7</v>
      </c>
      <c r="J576" s="3">
        <v>-256.7</v>
      </c>
      <c r="K576" s="3">
        <v>-256.7</v>
      </c>
      <c r="L576" s="3">
        <v>-256.7</v>
      </c>
      <c r="M576" s="4">
        <f t="shared" si="993"/>
        <v>-4.8</v>
      </c>
      <c r="N576" s="3">
        <v>-2.4</v>
      </c>
      <c r="O576" s="3">
        <v>-2.4</v>
      </c>
      <c r="P576" s="51">
        <v>564</v>
      </c>
    </row>
    <row r="577" spans="1:16" ht="12.95" customHeight="1" x14ac:dyDescent="0.2">
      <c r="A577" s="49">
        <v>565</v>
      </c>
      <c r="B577" s="25" t="s">
        <v>266</v>
      </c>
      <c r="C577" s="4">
        <f t="shared" si="991"/>
        <v>0</v>
      </c>
      <c r="D577" s="4">
        <v>0</v>
      </c>
      <c r="E577" s="4">
        <v>0</v>
      </c>
      <c r="F577" s="4">
        <v>0</v>
      </c>
      <c r="G577" s="4">
        <v>0</v>
      </c>
      <c r="H577" s="4">
        <f t="shared" si="992"/>
        <v>0</v>
      </c>
      <c r="I577" s="4">
        <v>0</v>
      </c>
      <c r="J577" s="4">
        <v>0</v>
      </c>
      <c r="K577" s="4">
        <v>0</v>
      </c>
      <c r="L577" s="4">
        <v>0</v>
      </c>
      <c r="M577" s="4">
        <f t="shared" si="993"/>
        <v>0</v>
      </c>
      <c r="N577" s="4">
        <v>0</v>
      </c>
      <c r="O577" s="4">
        <v>0</v>
      </c>
      <c r="P577" s="51">
        <v>565</v>
      </c>
    </row>
    <row r="578" spans="1:16" ht="12.95" customHeight="1" x14ac:dyDescent="0.2">
      <c r="A578" s="49">
        <v>566</v>
      </c>
      <c r="B578" s="25" t="s">
        <v>219</v>
      </c>
      <c r="C578" s="4">
        <f t="shared" si="991"/>
        <v>-53.7</v>
      </c>
      <c r="D578" s="9">
        <v>-10</v>
      </c>
      <c r="E578" s="9">
        <v>-10.3</v>
      </c>
      <c r="F578" s="9">
        <v>-14.9</v>
      </c>
      <c r="G578" s="9">
        <v>-18.5</v>
      </c>
      <c r="H578" s="4">
        <f t="shared" si="992"/>
        <v>-0.5</v>
      </c>
      <c r="I578" s="11">
        <v>-0.1</v>
      </c>
      <c r="J578" s="11">
        <v>-0.1</v>
      </c>
      <c r="K578" s="11">
        <v>-0.1</v>
      </c>
      <c r="L578" s="11">
        <v>-0.2</v>
      </c>
      <c r="M578" s="4">
        <f t="shared" si="993"/>
        <v>-41.4</v>
      </c>
      <c r="N578" s="11">
        <v>-21.5</v>
      </c>
      <c r="O578" s="11">
        <v>-19.899999999999999</v>
      </c>
      <c r="P578" s="51">
        <v>566</v>
      </c>
    </row>
    <row r="579" spans="1:16" ht="12.95" customHeight="1" x14ac:dyDescent="0.2">
      <c r="A579" s="49">
        <v>567</v>
      </c>
      <c r="B579" s="25" t="s">
        <v>267</v>
      </c>
      <c r="C579" s="4">
        <f t="shared" si="991"/>
        <v>-19.600000000000001</v>
      </c>
      <c r="D579" s="4">
        <v>-4.9000000000000004</v>
      </c>
      <c r="E579" s="4">
        <v>-4.9000000000000004</v>
      </c>
      <c r="F579" s="4">
        <v>-4.9000000000000004</v>
      </c>
      <c r="G579" s="4">
        <v>-4.9000000000000004</v>
      </c>
      <c r="H579" s="4">
        <f t="shared" si="992"/>
        <v>0</v>
      </c>
      <c r="I579" s="4">
        <v>0</v>
      </c>
      <c r="J579" s="4">
        <v>0</v>
      </c>
      <c r="K579" s="4">
        <v>0</v>
      </c>
      <c r="L579" s="4">
        <v>0</v>
      </c>
      <c r="M579" s="4">
        <f>N579+O579</f>
        <v>-0.2</v>
      </c>
      <c r="N579" s="4">
        <v>-0.1</v>
      </c>
      <c r="O579" s="4">
        <v>-0.1</v>
      </c>
      <c r="P579" s="51">
        <v>567</v>
      </c>
    </row>
    <row r="580" spans="1:16" ht="14.1" customHeight="1" x14ac:dyDescent="0.2">
      <c r="A580" s="49">
        <v>568</v>
      </c>
      <c r="B580" s="25" t="s">
        <v>287</v>
      </c>
      <c r="C580" s="53">
        <f>C581+C594+C645+C656</f>
        <v>1979.1</v>
      </c>
      <c r="D580" s="53">
        <f t="shared" ref="D580:G580" si="994">D581+D594+D645+D656</f>
        <v>-448.09999999999997</v>
      </c>
      <c r="E580" s="53">
        <f t="shared" si="994"/>
        <v>184.99999999999997</v>
      </c>
      <c r="F580" s="53">
        <f t="shared" si="994"/>
        <v>766.49999999999989</v>
      </c>
      <c r="G580" s="53">
        <f t="shared" si="994"/>
        <v>1475.6999999999998</v>
      </c>
      <c r="H580" s="53">
        <f>H581+H594+H645+H656</f>
        <v>-3726.4</v>
      </c>
      <c r="I580" s="53">
        <f t="shared" ref="I580:L580" si="995">I581+I594+I645+I656</f>
        <v>-1373.3</v>
      </c>
      <c r="J580" s="53">
        <f t="shared" si="995"/>
        <v>-2170.9</v>
      </c>
      <c r="K580" s="53">
        <f t="shared" si="995"/>
        <v>-109.09999999999981</v>
      </c>
      <c r="L580" s="53">
        <f t="shared" si="995"/>
        <v>-73.099999999999895</v>
      </c>
      <c r="M580" s="53">
        <f>M581+M594+M645+M656</f>
        <v>-867.89999999999986</v>
      </c>
      <c r="N580" s="53">
        <f t="shared" ref="N580:O580" si="996">N581+N594+N645+N656</f>
        <v>-330.90000000000003</v>
      </c>
      <c r="O580" s="53">
        <f t="shared" si="996"/>
        <v>-537</v>
      </c>
      <c r="P580" s="51">
        <v>568</v>
      </c>
    </row>
    <row r="581" spans="1:16" ht="14.1" customHeight="1" x14ac:dyDescent="0.2">
      <c r="A581" s="49">
        <v>569</v>
      </c>
      <c r="B581" s="25" t="s">
        <v>288</v>
      </c>
      <c r="C581" s="4">
        <f>C582+C583</f>
        <v>224.5</v>
      </c>
      <c r="D581" s="9">
        <f t="shared" ref="D581:G581" si="997">D582+D583</f>
        <v>55.8</v>
      </c>
      <c r="E581" s="9">
        <f t="shared" si="997"/>
        <v>56.199999999999996</v>
      </c>
      <c r="F581" s="9">
        <f t="shared" si="997"/>
        <v>56.4</v>
      </c>
      <c r="G581" s="9">
        <f t="shared" si="997"/>
        <v>56.099999999999994</v>
      </c>
      <c r="H581" s="4">
        <f>H582+H583</f>
        <v>194.4</v>
      </c>
      <c r="I581" s="3">
        <f t="shared" ref="I581:L581" si="998">I582+I583</f>
        <v>47.300000000000004</v>
      </c>
      <c r="J581" s="3">
        <f t="shared" si="998"/>
        <v>50.1</v>
      </c>
      <c r="K581" s="3">
        <f t="shared" si="998"/>
        <v>50.300000000000004</v>
      </c>
      <c r="L581" s="3">
        <f t="shared" si="998"/>
        <v>46.7</v>
      </c>
      <c r="M581" s="4">
        <f>M582+M583</f>
        <v>-35.600000000000009</v>
      </c>
      <c r="N581" s="3">
        <f t="shared" ref="N581:O581" si="999">N582+N583</f>
        <v>-15.300000000000004</v>
      </c>
      <c r="O581" s="3">
        <f t="shared" si="999"/>
        <v>-20.299999999999997</v>
      </c>
      <c r="P581" s="51">
        <v>569</v>
      </c>
    </row>
    <row r="582" spans="1:16" ht="13.35" customHeight="1" x14ac:dyDescent="0.2">
      <c r="A582" s="49">
        <v>570</v>
      </c>
      <c r="B582" s="25" t="s">
        <v>289</v>
      </c>
      <c r="C582" s="4">
        <f t="shared" ref="C582" si="1000">D582+E582+F582+G582</f>
        <v>0</v>
      </c>
      <c r="D582" s="4">
        <v>0</v>
      </c>
      <c r="E582" s="4">
        <v>0</v>
      </c>
      <c r="F582" s="4">
        <v>0</v>
      </c>
      <c r="G582" s="4">
        <v>0</v>
      </c>
      <c r="H582" s="4">
        <f t="shared" ref="H582" si="1001">I582+J582+K582+L582</f>
        <v>0</v>
      </c>
      <c r="I582" s="4">
        <v>0</v>
      </c>
      <c r="J582" s="4">
        <v>0</v>
      </c>
      <c r="K582" s="4">
        <v>0</v>
      </c>
      <c r="L582" s="4">
        <v>0</v>
      </c>
      <c r="M582" s="4">
        <f>N582+O582</f>
        <v>0</v>
      </c>
      <c r="N582" s="4">
        <v>0</v>
      </c>
      <c r="O582" s="4">
        <v>0</v>
      </c>
      <c r="P582" s="51">
        <v>570</v>
      </c>
    </row>
    <row r="583" spans="1:16" ht="13.35" customHeight="1" x14ac:dyDescent="0.2">
      <c r="A583" s="49">
        <v>571</v>
      </c>
      <c r="B583" s="25" t="s">
        <v>290</v>
      </c>
      <c r="C583" s="4">
        <f>C584+C589</f>
        <v>224.5</v>
      </c>
      <c r="D583" s="4">
        <f t="shared" ref="D583:G583" si="1002">D584+D589</f>
        <v>55.8</v>
      </c>
      <c r="E583" s="4">
        <f t="shared" si="1002"/>
        <v>56.199999999999996</v>
      </c>
      <c r="F583" s="4">
        <f t="shared" si="1002"/>
        <v>56.4</v>
      </c>
      <c r="G583" s="4">
        <f t="shared" si="1002"/>
        <v>56.099999999999994</v>
      </c>
      <c r="H583" s="4">
        <f>H584+H589</f>
        <v>194.4</v>
      </c>
      <c r="I583" s="4">
        <f t="shared" ref="I583:L583" si="1003">I584+I589</f>
        <v>47.300000000000004</v>
      </c>
      <c r="J583" s="4">
        <f t="shared" si="1003"/>
        <v>50.1</v>
      </c>
      <c r="K583" s="4">
        <f t="shared" si="1003"/>
        <v>50.300000000000004</v>
      </c>
      <c r="L583" s="4">
        <f t="shared" si="1003"/>
        <v>46.7</v>
      </c>
      <c r="M583" s="4">
        <f>M584+M589</f>
        <v>-35.600000000000009</v>
      </c>
      <c r="N583" s="4">
        <f t="shared" ref="N583:O583" si="1004">N584+N589</f>
        <v>-15.300000000000004</v>
      </c>
      <c r="O583" s="4">
        <f t="shared" si="1004"/>
        <v>-20.299999999999997</v>
      </c>
      <c r="P583" s="51">
        <v>571</v>
      </c>
    </row>
    <row r="584" spans="1:16" ht="13.35" customHeight="1" x14ac:dyDescent="0.2">
      <c r="A584" s="49">
        <v>572</v>
      </c>
      <c r="B584" s="25" t="s">
        <v>264</v>
      </c>
      <c r="C584" s="10">
        <f>C585+C586+C587+C588</f>
        <v>103</v>
      </c>
      <c r="D584" s="10">
        <f t="shared" ref="D584:G584" si="1005">D585+D586+D587+D588</f>
        <v>25.4</v>
      </c>
      <c r="E584" s="10">
        <f t="shared" si="1005"/>
        <v>25.799999999999997</v>
      </c>
      <c r="F584" s="10">
        <f t="shared" si="1005"/>
        <v>26</v>
      </c>
      <c r="G584" s="10">
        <f t="shared" si="1005"/>
        <v>25.799999999999997</v>
      </c>
      <c r="H584" s="10">
        <f>H585+H586+H587+H588</f>
        <v>124.9</v>
      </c>
      <c r="I584" s="10">
        <f t="shared" ref="I584:L584" si="1006">I585+I586+I587+I588</f>
        <v>29.700000000000003</v>
      </c>
      <c r="J584" s="10">
        <f t="shared" si="1006"/>
        <v>32.5</v>
      </c>
      <c r="K584" s="10">
        <f t="shared" si="1006"/>
        <v>32.700000000000003</v>
      </c>
      <c r="L584" s="10">
        <f t="shared" si="1006"/>
        <v>30</v>
      </c>
      <c r="M584" s="10">
        <f>M585+M586+M587+M588</f>
        <v>3.0999999999999979</v>
      </c>
      <c r="N584" s="10">
        <f t="shared" ref="N584:O584" si="1007">N585+N586+N587+N588</f>
        <v>2</v>
      </c>
      <c r="O584" s="10">
        <f t="shared" si="1007"/>
        <v>1.0999999999999996</v>
      </c>
      <c r="P584" s="51">
        <v>572</v>
      </c>
    </row>
    <row r="585" spans="1:16" ht="12.95" customHeight="1" x14ac:dyDescent="0.2">
      <c r="A585" s="49">
        <v>573</v>
      </c>
      <c r="B585" s="25" t="s">
        <v>265</v>
      </c>
      <c r="C585" s="4">
        <f t="shared" ref="C585:C588" si="1008">D585+E585+F585+G585</f>
        <v>129.6</v>
      </c>
      <c r="D585" s="4">
        <v>32.4</v>
      </c>
      <c r="E585" s="4">
        <v>32.4</v>
      </c>
      <c r="F585" s="4">
        <v>32.4</v>
      </c>
      <c r="G585" s="4">
        <v>32.4</v>
      </c>
      <c r="H585" s="4">
        <f t="shared" ref="H585:H588" si="1009">I585+J585+K585+L585</f>
        <v>97.2</v>
      </c>
      <c r="I585" s="4">
        <v>24.3</v>
      </c>
      <c r="J585" s="4">
        <v>24.3</v>
      </c>
      <c r="K585" s="4">
        <v>24.3</v>
      </c>
      <c r="L585" s="4">
        <v>24.3</v>
      </c>
      <c r="M585" s="4">
        <f t="shared" ref="M585:M588" si="1010">N585+O585</f>
        <v>5.2</v>
      </c>
      <c r="N585" s="4">
        <v>2.6</v>
      </c>
      <c r="O585" s="4">
        <v>2.6</v>
      </c>
      <c r="P585" s="51">
        <v>573</v>
      </c>
    </row>
    <row r="586" spans="1:16" ht="12.95" customHeight="1" x14ac:dyDescent="0.2">
      <c r="A586" s="49">
        <v>574</v>
      </c>
      <c r="B586" s="25" t="s">
        <v>266</v>
      </c>
      <c r="C586" s="4">
        <f t="shared" si="1008"/>
        <v>0</v>
      </c>
      <c r="D586" s="4">
        <v>0</v>
      </c>
      <c r="E586" s="4">
        <v>0</v>
      </c>
      <c r="F586" s="4">
        <v>0</v>
      </c>
      <c r="G586" s="4">
        <v>0</v>
      </c>
      <c r="H586" s="4">
        <f t="shared" si="1009"/>
        <v>0</v>
      </c>
      <c r="I586" s="4">
        <v>0</v>
      </c>
      <c r="J586" s="4">
        <v>0</v>
      </c>
      <c r="K586" s="4">
        <v>0</v>
      </c>
      <c r="L586" s="4">
        <v>0</v>
      </c>
      <c r="M586" s="4">
        <f t="shared" si="1010"/>
        <v>0</v>
      </c>
      <c r="N586" s="4">
        <v>0</v>
      </c>
      <c r="O586" s="4">
        <v>0</v>
      </c>
      <c r="P586" s="51">
        <v>574</v>
      </c>
    </row>
    <row r="587" spans="1:16" ht="12.95" customHeight="1" x14ac:dyDescent="0.2">
      <c r="A587" s="49">
        <v>575</v>
      </c>
      <c r="B587" s="25" t="s">
        <v>219</v>
      </c>
      <c r="C587" s="4">
        <f t="shared" si="1008"/>
        <v>3.8</v>
      </c>
      <c r="D587" s="4">
        <v>0.6</v>
      </c>
      <c r="E587" s="4">
        <v>1</v>
      </c>
      <c r="F587" s="4">
        <v>1.2</v>
      </c>
      <c r="G587" s="4">
        <v>1</v>
      </c>
      <c r="H587" s="4">
        <f t="shared" si="1009"/>
        <v>27.7</v>
      </c>
      <c r="I587" s="3">
        <v>5.4</v>
      </c>
      <c r="J587" s="3">
        <v>8.1999999999999993</v>
      </c>
      <c r="K587" s="3">
        <v>8.4</v>
      </c>
      <c r="L587" s="3">
        <v>5.7</v>
      </c>
      <c r="M587" s="4">
        <f t="shared" si="1010"/>
        <v>-22.700000000000003</v>
      </c>
      <c r="N587" s="3">
        <v>-10.9</v>
      </c>
      <c r="O587" s="3">
        <v>-11.8</v>
      </c>
      <c r="P587" s="51">
        <v>575</v>
      </c>
    </row>
    <row r="588" spans="1:16" ht="12.95" customHeight="1" x14ac:dyDescent="0.2">
      <c r="A588" s="49">
        <v>576</v>
      </c>
      <c r="B588" s="25" t="s">
        <v>267</v>
      </c>
      <c r="C588" s="4">
        <f t="shared" si="1008"/>
        <v>-30.4</v>
      </c>
      <c r="D588" s="8">
        <v>-7.6</v>
      </c>
      <c r="E588" s="8">
        <v>-7.6</v>
      </c>
      <c r="F588" s="8">
        <v>-7.6</v>
      </c>
      <c r="G588" s="8">
        <v>-7.6</v>
      </c>
      <c r="H588" s="4">
        <f t="shared" si="1009"/>
        <v>0</v>
      </c>
      <c r="I588" s="8">
        <v>0</v>
      </c>
      <c r="J588" s="8">
        <v>0</v>
      </c>
      <c r="K588" s="8">
        <v>0</v>
      </c>
      <c r="L588" s="8">
        <v>0</v>
      </c>
      <c r="M588" s="4">
        <f t="shared" si="1010"/>
        <v>20.6</v>
      </c>
      <c r="N588" s="8">
        <v>10.3</v>
      </c>
      <c r="O588" s="8">
        <v>10.3</v>
      </c>
      <c r="P588" s="51">
        <v>576</v>
      </c>
    </row>
    <row r="589" spans="1:16" ht="13.35" customHeight="1" x14ac:dyDescent="0.2">
      <c r="A589" s="49">
        <v>577</v>
      </c>
      <c r="B589" s="25" t="s">
        <v>268</v>
      </c>
      <c r="C589" s="10">
        <f>C590+C591+C592+C593</f>
        <v>121.5</v>
      </c>
      <c r="D589" s="10">
        <f t="shared" ref="D589:G589" si="1011">D590+D591+D592+D593</f>
        <v>30.4</v>
      </c>
      <c r="E589" s="10">
        <f t="shared" si="1011"/>
        <v>30.4</v>
      </c>
      <c r="F589" s="10">
        <f t="shared" si="1011"/>
        <v>30.4</v>
      </c>
      <c r="G589" s="10">
        <f t="shared" si="1011"/>
        <v>30.299999999999997</v>
      </c>
      <c r="H589" s="10">
        <f>H590+H591+H592+H593</f>
        <v>69.5</v>
      </c>
      <c r="I589" s="10">
        <f t="shared" ref="I589:L589" si="1012">I590+I591+I592+I593</f>
        <v>17.600000000000001</v>
      </c>
      <c r="J589" s="10">
        <f t="shared" si="1012"/>
        <v>17.600000000000001</v>
      </c>
      <c r="K589" s="10">
        <f t="shared" si="1012"/>
        <v>17.600000000000001</v>
      </c>
      <c r="L589" s="10">
        <f t="shared" si="1012"/>
        <v>16.7</v>
      </c>
      <c r="M589" s="10">
        <f>M590+M591+M592+M593</f>
        <v>-38.700000000000003</v>
      </c>
      <c r="N589" s="10">
        <f t="shared" ref="N589:O589" si="1013">N590+N591+N592+N593</f>
        <v>-17.300000000000004</v>
      </c>
      <c r="O589" s="10">
        <f t="shared" si="1013"/>
        <v>-21.4</v>
      </c>
      <c r="P589" s="51">
        <v>577</v>
      </c>
    </row>
    <row r="590" spans="1:16" ht="12.95" customHeight="1" x14ac:dyDescent="0.2">
      <c r="A590" s="49">
        <v>578</v>
      </c>
      <c r="B590" s="25" t="s">
        <v>265</v>
      </c>
      <c r="C590" s="4">
        <f t="shared" ref="C590:C593" si="1014">D590+E590+F590+G590</f>
        <v>99.6</v>
      </c>
      <c r="D590" s="4">
        <v>24.9</v>
      </c>
      <c r="E590" s="4">
        <v>24.9</v>
      </c>
      <c r="F590" s="4">
        <v>24.9</v>
      </c>
      <c r="G590" s="4">
        <v>24.9</v>
      </c>
      <c r="H590" s="4">
        <f t="shared" ref="H590:H593" si="1015">I590+J590+K590+L590</f>
        <v>63.2</v>
      </c>
      <c r="I590" s="4">
        <v>15.8</v>
      </c>
      <c r="J590" s="4">
        <v>15.8</v>
      </c>
      <c r="K590" s="4">
        <v>15.8</v>
      </c>
      <c r="L590" s="4">
        <v>15.8</v>
      </c>
      <c r="M590" s="4">
        <f t="shared" ref="M590:M593" si="1016">N590+O590</f>
        <v>7.6</v>
      </c>
      <c r="N590" s="4">
        <v>3.8</v>
      </c>
      <c r="O590" s="4">
        <v>3.8</v>
      </c>
      <c r="P590" s="51">
        <v>578</v>
      </c>
    </row>
    <row r="591" spans="1:16" ht="12.95" customHeight="1" x14ac:dyDescent="0.2">
      <c r="A591" s="49">
        <v>579</v>
      </c>
      <c r="B591" s="25" t="s">
        <v>266</v>
      </c>
      <c r="C591" s="4">
        <f t="shared" si="1014"/>
        <v>0</v>
      </c>
      <c r="D591" s="4">
        <v>0</v>
      </c>
      <c r="E591" s="4">
        <v>0</v>
      </c>
      <c r="F591" s="4">
        <v>0</v>
      </c>
      <c r="G591" s="4">
        <v>0</v>
      </c>
      <c r="H591" s="4">
        <f t="shared" si="1015"/>
        <v>0</v>
      </c>
      <c r="I591" s="4">
        <v>0</v>
      </c>
      <c r="J591" s="4">
        <v>0</v>
      </c>
      <c r="K591" s="4">
        <v>0</v>
      </c>
      <c r="L591" s="4">
        <v>0</v>
      </c>
      <c r="M591" s="4">
        <f t="shared" si="1016"/>
        <v>0</v>
      </c>
      <c r="N591" s="4">
        <v>0</v>
      </c>
      <c r="O591" s="4">
        <v>0</v>
      </c>
      <c r="P591" s="51">
        <v>579</v>
      </c>
    </row>
    <row r="592" spans="1:16" ht="12.95" customHeight="1" x14ac:dyDescent="0.2">
      <c r="A592" s="49">
        <v>580</v>
      </c>
      <c r="B592" s="25" t="s">
        <v>219</v>
      </c>
      <c r="C592" s="4">
        <f t="shared" si="1014"/>
        <v>0.30000000000000004</v>
      </c>
      <c r="D592" s="4">
        <v>0.1</v>
      </c>
      <c r="E592" s="4">
        <v>0.1</v>
      </c>
      <c r="F592" s="4">
        <v>0.1</v>
      </c>
      <c r="G592" s="4">
        <v>0</v>
      </c>
      <c r="H592" s="4">
        <f t="shared" si="1015"/>
        <v>6.3000000000000007</v>
      </c>
      <c r="I592" s="3">
        <v>1.8</v>
      </c>
      <c r="J592" s="3">
        <v>1.8</v>
      </c>
      <c r="K592" s="3">
        <v>1.8</v>
      </c>
      <c r="L592" s="3">
        <v>0.9</v>
      </c>
      <c r="M592" s="4">
        <f t="shared" si="1016"/>
        <v>-83.5</v>
      </c>
      <c r="N592" s="3">
        <v>-39.700000000000003</v>
      </c>
      <c r="O592" s="3">
        <v>-43.8</v>
      </c>
      <c r="P592" s="51">
        <v>580</v>
      </c>
    </row>
    <row r="593" spans="1:16" ht="12.95" customHeight="1" x14ac:dyDescent="0.2">
      <c r="A593" s="49">
        <v>581</v>
      </c>
      <c r="B593" s="25" t="s">
        <v>267</v>
      </c>
      <c r="C593" s="4">
        <f t="shared" si="1014"/>
        <v>21.6</v>
      </c>
      <c r="D593" s="9">
        <v>5.4</v>
      </c>
      <c r="E593" s="9">
        <v>5.4</v>
      </c>
      <c r="F593" s="9">
        <v>5.4</v>
      </c>
      <c r="G593" s="9">
        <v>5.4</v>
      </c>
      <c r="H593" s="4">
        <f t="shared" si="1015"/>
        <v>0</v>
      </c>
      <c r="I593" s="3">
        <v>0</v>
      </c>
      <c r="J593" s="3">
        <v>0</v>
      </c>
      <c r="K593" s="3">
        <v>0</v>
      </c>
      <c r="L593" s="3">
        <v>0</v>
      </c>
      <c r="M593" s="4">
        <f t="shared" si="1016"/>
        <v>37.200000000000003</v>
      </c>
      <c r="N593" s="3">
        <v>18.600000000000001</v>
      </c>
      <c r="O593" s="3">
        <v>18.600000000000001</v>
      </c>
      <c r="P593" s="51">
        <v>581</v>
      </c>
    </row>
    <row r="594" spans="1:16" ht="14.1" customHeight="1" x14ac:dyDescent="0.2">
      <c r="A594" s="49">
        <v>582</v>
      </c>
      <c r="B594" s="25" t="s">
        <v>291</v>
      </c>
      <c r="C594" s="4">
        <f>C595+C601+C613+C623</f>
        <v>1295.5</v>
      </c>
      <c r="D594" s="4">
        <f t="shared" ref="D594:G594" si="1017">D595+D601+D613+D623</f>
        <v>-337.49999999999994</v>
      </c>
      <c r="E594" s="4">
        <f t="shared" si="1017"/>
        <v>30.899999999999984</v>
      </c>
      <c r="F594" s="4">
        <f t="shared" si="1017"/>
        <v>420.29999999999995</v>
      </c>
      <c r="G594" s="4">
        <f t="shared" si="1017"/>
        <v>1181.8</v>
      </c>
      <c r="H594" s="4">
        <f>H595+H601+H613+H623</f>
        <v>-669.30000000000007</v>
      </c>
      <c r="I594" s="4">
        <f t="shared" ref="I594:L594" si="1018">I595+I601+I613+I623</f>
        <v>-1208.5</v>
      </c>
      <c r="J594" s="4">
        <f t="shared" si="1018"/>
        <v>-453.3</v>
      </c>
      <c r="K594" s="4">
        <f t="shared" si="1018"/>
        <v>867.8</v>
      </c>
      <c r="L594" s="4">
        <f t="shared" si="1018"/>
        <v>124.70000000000007</v>
      </c>
      <c r="M594" s="4">
        <f>M595+M601+M613+M623</f>
        <v>-12</v>
      </c>
      <c r="N594" s="4">
        <f t="shared" ref="N594:O594" si="1019">N595+N601+N613+N623</f>
        <v>-416.1</v>
      </c>
      <c r="O594" s="4">
        <f t="shared" si="1019"/>
        <v>404.10000000000008</v>
      </c>
      <c r="P594" s="51">
        <v>582</v>
      </c>
    </row>
    <row r="595" spans="1:16" ht="13.35" customHeight="1" x14ac:dyDescent="0.2">
      <c r="A595" s="49">
        <v>583</v>
      </c>
      <c r="B595" s="25" t="s">
        <v>292</v>
      </c>
      <c r="C595" s="4">
        <f>C596</f>
        <v>0</v>
      </c>
      <c r="D595" s="4">
        <f t="shared" ref="D595:O597" si="1020">D596</f>
        <v>0</v>
      </c>
      <c r="E595" s="4">
        <f t="shared" si="1020"/>
        <v>0</v>
      </c>
      <c r="F595" s="4">
        <f t="shared" si="1020"/>
        <v>0</v>
      </c>
      <c r="G595" s="4">
        <f t="shared" si="1020"/>
        <v>0</v>
      </c>
      <c r="H595" s="4">
        <f>H596</f>
        <v>0</v>
      </c>
      <c r="I595" s="4">
        <f t="shared" si="1020"/>
        <v>0</v>
      </c>
      <c r="J595" s="4">
        <f t="shared" si="1020"/>
        <v>0</v>
      </c>
      <c r="K595" s="4">
        <f t="shared" si="1020"/>
        <v>0</v>
      </c>
      <c r="L595" s="4">
        <f t="shared" si="1020"/>
        <v>0</v>
      </c>
      <c r="M595" s="4">
        <f>M596</f>
        <v>0</v>
      </c>
      <c r="N595" s="4">
        <f t="shared" si="1020"/>
        <v>0</v>
      </c>
      <c r="O595" s="4">
        <f t="shared" si="1020"/>
        <v>0</v>
      </c>
      <c r="P595" s="51">
        <v>583</v>
      </c>
    </row>
    <row r="596" spans="1:16" ht="13.35" customHeight="1" x14ac:dyDescent="0.2">
      <c r="A596" s="49">
        <v>584</v>
      </c>
      <c r="B596" s="25" t="s">
        <v>293</v>
      </c>
      <c r="C596" s="4">
        <f>C597</f>
        <v>0</v>
      </c>
      <c r="D596" s="4">
        <f t="shared" si="1020"/>
        <v>0</v>
      </c>
      <c r="E596" s="4">
        <f t="shared" si="1020"/>
        <v>0</v>
      </c>
      <c r="F596" s="4">
        <f t="shared" si="1020"/>
        <v>0</v>
      </c>
      <c r="G596" s="4">
        <f t="shared" si="1020"/>
        <v>0</v>
      </c>
      <c r="H596" s="4">
        <f>H597</f>
        <v>0</v>
      </c>
      <c r="I596" s="4">
        <f t="shared" si="1020"/>
        <v>0</v>
      </c>
      <c r="J596" s="4">
        <f t="shared" si="1020"/>
        <v>0</v>
      </c>
      <c r="K596" s="4">
        <f t="shared" si="1020"/>
        <v>0</v>
      </c>
      <c r="L596" s="4">
        <f t="shared" si="1020"/>
        <v>0</v>
      </c>
      <c r="M596" s="4">
        <f>M597</f>
        <v>0</v>
      </c>
      <c r="N596" s="4">
        <f t="shared" si="1020"/>
        <v>0</v>
      </c>
      <c r="O596" s="4">
        <f t="shared" si="1020"/>
        <v>0</v>
      </c>
      <c r="P596" s="51">
        <v>584</v>
      </c>
    </row>
    <row r="597" spans="1:16" ht="12.95" customHeight="1" x14ac:dyDescent="0.2">
      <c r="A597" s="49">
        <v>585</v>
      </c>
      <c r="B597" s="29" t="s">
        <v>294</v>
      </c>
      <c r="C597" s="4">
        <f>C598</f>
        <v>0</v>
      </c>
      <c r="D597" s="4">
        <f t="shared" si="1020"/>
        <v>0</v>
      </c>
      <c r="E597" s="4">
        <f t="shared" si="1020"/>
        <v>0</v>
      </c>
      <c r="F597" s="4">
        <f t="shared" si="1020"/>
        <v>0</v>
      </c>
      <c r="G597" s="4">
        <f t="shared" si="1020"/>
        <v>0</v>
      </c>
      <c r="H597" s="4">
        <f>H598</f>
        <v>0</v>
      </c>
      <c r="I597" s="4">
        <f t="shared" si="1020"/>
        <v>0</v>
      </c>
      <c r="J597" s="4">
        <f t="shared" si="1020"/>
        <v>0</v>
      </c>
      <c r="K597" s="4">
        <f t="shared" si="1020"/>
        <v>0</v>
      </c>
      <c r="L597" s="4">
        <f t="shared" si="1020"/>
        <v>0</v>
      </c>
      <c r="M597" s="4">
        <f>M598</f>
        <v>0</v>
      </c>
      <c r="N597" s="4">
        <f t="shared" si="1020"/>
        <v>0</v>
      </c>
      <c r="O597" s="4">
        <f t="shared" si="1020"/>
        <v>0</v>
      </c>
      <c r="P597" s="51">
        <v>585</v>
      </c>
    </row>
    <row r="598" spans="1:16" ht="12.95" customHeight="1" x14ac:dyDescent="0.2">
      <c r="A598" s="49">
        <v>586</v>
      </c>
      <c r="B598" s="30" t="s">
        <v>295</v>
      </c>
      <c r="C598" s="4">
        <f>C599+C600</f>
        <v>0</v>
      </c>
      <c r="D598" s="9">
        <f t="shared" ref="D598:G598" si="1021">D599+D600</f>
        <v>0</v>
      </c>
      <c r="E598" s="9">
        <f t="shared" si="1021"/>
        <v>0</v>
      </c>
      <c r="F598" s="9">
        <f t="shared" si="1021"/>
        <v>0</v>
      </c>
      <c r="G598" s="9">
        <f t="shared" si="1021"/>
        <v>0</v>
      </c>
      <c r="H598" s="4">
        <f>H599+H600</f>
        <v>0</v>
      </c>
      <c r="I598" s="3">
        <f t="shared" ref="I598:L598" si="1022">I599+I600</f>
        <v>0</v>
      </c>
      <c r="J598" s="3">
        <f t="shared" si="1022"/>
        <v>0</v>
      </c>
      <c r="K598" s="3">
        <f t="shared" si="1022"/>
        <v>0</v>
      </c>
      <c r="L598" s="3">
        <f t="shared" si="1022"/>
        <v>0</v>
      </c>
      <c r="M598" s="4">
        <f>M599+M600</f>
        <v>0</v>
      </c>
      <c r="N598" s="3">
        <f t="shared" ref="N598:O598" si="1023">N599+N600</f>
        <v>0</v>
      </c>
      <c r="O598" s="3">
        <f t="shared" si="1023"/>
        <v>0</v>
      </c>
      <c r="P598" s="51">
        <v>586</v>
      </c>
    </row>
    <row r="599" spans="1:16" ht="12.95" customHeight="1" x14ac:dyDescent="0.2">
      <c r="A599" s="49">
        <v>587</v>
      </c>
      <c r="B599" s="25" t="s">
        <v>296</v>
      </c>
      <c r="C599" s="4">
        <f t="shared" ref="C599:C600" si="1024">D599+E599+F599+G599</f>
        <v>0</v>
      </c>
      <c r="D599" s="4">
        <v>0</v>
      </c>
      <c r="E599" s="4">
        <v>0</v>
      </c>
      <c r="F599" s="4">
        <v>0</v>
      </c>
      <c r="G599" s="4">
        <v>0</v>
      </c>
      <c r="H599" s="4">
        <f t="shared" ref="H599:H600" si="1025">I599+J599+K599+L599</f>
        <v>0</v>
      </c>
      <c r="I599" s="4">
        <v>0</v>
      </c>
      <c r="J599" s="4">
        <v>0</v>
      </c>
      <c r="K599" s="4">
        <v>0</v>
      </c>
      <c r="L599" s="4">
        <v>0</v>
      </c>
      <c r="M599" s="4">
        <f t="shared" ref="M599:M600" si="1026">N599+O599</f>
        <v>0</v>
      </c>
      <c r="N599" s="4">
        <v>0</v>
      </c>
      <c r="O599" s="4">
        <v>0</v>
      </c>
      <c r="P599" s="51">
        <v>587</v>
      </c>
    </row>
    <row r="600" spans="1:16" ht="12.95" customHeight="1" x14ac:dyDescent="0.2">
      <c r="A600" s="49">
        <v>588</v>
      </c>
      <c r="B600" s="25" t="s">
        <v>297</v>
      </c>
      <c r="C600" s="4">
        <f t="shared" si="1024"/>
        <v>0</v>
      </c>
      <c r="D600" s="4">
        <v>0</v>
      </c>
      <c r="E600" s="4">
        <v>0</v>
      </c>
      <c r="F600" s="4">
        <v>0</v>
      </c>
      <c r="G600" s="4">
        <v>0</v>
      </c>
      <c r="H600" s="4">
        <f t="shared" si="1025"/>
        <v>0</v>
      </c>
      <c r="I600" s="4">
        <v>0</v>
      </c>
      <c r="J600" s="4">
        <v>0</v>
      </c>
      <c r="K600" s="4">
        <v>0</v>
      </c>
      <c r="L600" s="4">
        <v>0</v>
      </c>
      <c r="M600" s="4">
        <f t="shared" si="1026"/>
        <v>0</v>
      </c>
      <c r="N600" s="4">
        <v>0</v>
      </c>
      <c r="O600" s="4">
        <v>0</v>
      </c>
      <c r="P600" s="51">
        <v>588</v>
      </c>
    </row>
    <row r="601" spans="1:16" ht="13.35" customHeight="1" x14ac:dyDescent="0.2">
      <c r="A601" s="49">
        <v>589</v>
      </c>
      <c r="B601" s="29" t="s">
        <v>298</v>
      </c>
      <c r="C601" s="4">
        <f>C602</f>
        <v>241.39999999999998</v>
      </c>
      <c r="D601" s="4">
        <f t="shared" ref="D601:O601" si="1027">D602</f>
        <v>-0.20000000000000284</v>
      </c>
      <c r="E601" s="4">
        <f t="shared" si="1027"/>
        <v>-43.40000000000002</v>
      </c>
      <c r="F601" s="4">
        <f t="shared" si="1027"/>
        <v>-88.5</v>
      </c>
      <c r="G601" s="4">
        <f t="shared" si="1027"/>
        <v>373.5</v>
      </c>
      <c r="H601" s="4">
        <f>H602</f>
        <v>401.5</v>
      </c>
      <c r="I601" s="4">
        <f t="shared" si="1027"/>
        <v>182.9</v>
      </c>
      <c r="J601" s="4">
        <f t="shared" si="1027"/>
        <v>-132.69999999999999</v>
      </c>
      <c r="K601" s="4">
        <f t="shared" si="1027"/>
        <v>234.9</v>
      </c>
      <c r="L601" s="4">
        <f t="shared" si="1027"/>
        <v>116.40000000000003</v>
      </c>
      <c r="M601" s="4">
        <f>M602</f>
        <v>6.3000000000000114</v>
      </c>
      <c r="N601" s="4">
        <f t="shared" si="1027"/>
        <v>50.3</v>
      </c>
      <c r="O601" s="4">
        <f t="shared" si="1027"/>
        <v>-44</v>
      </c>
      <c r="P601" s="51">
        <v>589</v>
      </c>
    </row>
    <row r="602" spans="1:16" ht="13.35" customHeight="1" x14ac:dyDescent="0.2">
      <c r="A602" s="49">
        <v>590</v>
      </c>
      <c r="B602" s="29" t="s">
        <v>264</v>
      </c>
      <c r="C602" s="4">
        <f>C603+C608</f>
        <v>241.39999999999998</v>
      </c>
      <c r="D602" s="4">
        <f t="shared" ref="D602:G602" si="1028">D603+D608</f>
        <v>-0.20000000000000284</v>
      </c>
      <c r="E602" s="4">
        <f t="shared" si="1028"/>
        <v>-43.40000000000002</v>
      </c>
      <c r="F602" s="4">
        <f t="shared" si="1028"/>
        <v>-88.5</v>
      </c>
      <c r="G602" s="4">
        <f t="shared" si="1028"/>
        <v>373.5</v>
      </c>
      <c r="H602" s="4">
        <f>H603+H608</f>
        <v>401.5</v>
      </c>
      <c r="I602" s="4">
        <f t="shared" ref="I602:L602" si="1029">I603+I608</f>
        <v>182.9</v>
      </c>
      <c r="J602" s="4">
        <f t="shared" si="1029"/>
        <v>-132.69999999999999</v>
      </c>
      <c r="K602" s="4">
        <f t="shared" si="1029"/>
        <v>234.9</v>
      </c>
      <c r="L602" s="4">
        <f t="shared" si="1029"/>
        <v>116.40000000000003</v>
      </c>
      <c r="M602" s="4">
        <f>M603+M608</f>
        <v>6.3000000000000114</v>
      </c>
      <c r="N602" s="4">
        <f t="shared" ref="N602:O602" si="1030">N603+N608</f>
        <v>50.3</v>
      </c>
      <c r="O602" s="4">
        <f t="shared" si="1030"/>
        <v>-44</v>
      </c>
      <c r="P602" s="51">
        <v>590</v>
      </c>
    </row>
    <row r="603" spans="1:16" ht="12.95" customHeight="1" x14ac:dyDescent="0.2">
      <c r="A603" s="49">
        <v>591</v>
      </c>
      <c r="B603" s="29" t="s">
        <v>294</v>
      </c>
      <c r="C603" s="4">
        <f>C604</f>
        <v>703.6</v>
      </c>
      <c r="D603" s="4">
        <f t="shared" ref="D603:O603" si="1031">D604</f>
        <v>99.899999999999991</v>
      </c>
      <c r="E603" s="4">
        <f t="shared" si="1031"/>
        <v>97.7</v>
      </c>
      <c r="F603" s="4">
        <f t="shared" si="1031"/>
        <v>39.1</v>
      </c>
      <c r="G603" s="4">
        <f t="shared" si="1031"/>
        <v>466.9</v>
      </c>
      <c r="H603" s="4">
        <f>H604</f>
        <v>951</v>
      </c>
      <c r="I603" s="4">
        <f t="shared" si="1031"/>
        <v>311.8</v>
      </c>
      <c r="J603" s="4">
        <f t="shared" si="1031"/>
        <v>18.8</v>
      </c>
      <c r="K603" s="4">
        <f t="shared" si="1031"/>
        <v>374.3</v>
      </c>
      <c r="L603" s="4">
        <f t="shared" si="1031"/>
        <v>246.10000000000002</v>
      </c>
      <c r="M603" s="4">
        <f>M604</f>
        <v>227.8</v>
      </c>
      <c r="N603" s="4">
        <f t="shared" si="1031"/>
        <v>175.6</v>
      </c>
      <c r="O603" s="4">
        <f t="shared" si="1031"/>
        <v>52.2</v>
      </c>
      <c r="P603" s="51">
        <v>591</v>
      </c>
    </row>
    <row r="604" spans="1:16" ht="12.95" customHeight="1" x14ac:dyDescent="0.2">
      <c r="A604" s="49">
        <v>592</v>
      </c>
      <c r="B604" s="30" t="s">
        <v>295</v>
      </c>
      <c r="C604" s="10">
        <f>C605+C606+C607</f>
        <v>703.6</v>
      </c>
      <c r="D604" s="10">
        <f t="shared" ref="D604:G604" si="1032">D605+D606+D607</f>
        <v>99.899999999999991</v>
      </c>
      <c r="E604" s="10">
        <f t="shared" si="1032"/>
        <v>97.7</v>
      </c>
      <c r="F604" s="10">
        <f t="shared" si="1032"/>
        <v>39.1</v>
      </c>
      <c r="G604" s="10">
        <f t="shared" si="1032"/>
        <v>466.9</v>
      </c>
      <c r="H604" s="10">
        <f>H605+H606+H607</f>
        <v>951</v>
      </c>
      <c r="I604" s="10">
        <f t="shared" ref="I604:L604" si="1033">I605+I606+I607</f>
        <v>311.8</v>
      </c>
      <c r="J604" s="10">
        <f t="shared" si="1033"/>
        <v>18.8</v>
      </c>
      <c r="K604" s="10">
        <f t="shared" si="1033"/>
        <v>374.3</v>
      </c>
      <c r="L604" s="10">
        <f t="shared" si="1033"/>
        <v>246.10000000000002</v>
      </c>
      <c r="M604" s="10">
        <f>M605+M606+M607</f>
        <v>227.8</v>
      </c>
      <c r="N604" s="10">
        <f t="shared" ref="N604:O604" si="1034">N605+N606+N607</f>
        <v>175.6</v>
      </c>
      <c r="O604" s="10">
        <f t="shared" si="1034"/>
        <v>52.2</v>
      </c>
      <c r="P604" s="51">
        <v>592</v>
      </c>
    </row>
    <row r="605" spans="1:16" ht="12.95" customHeight="1" x14ac:dyDescent="0.2">
      <c r="A605" s="49">
        <v>593</v>
      </c>
      <c r="B605" s="30" t="s">
        <v>299</v>
      </c>
      <c r="C605" s="4">
        <f t="shared" ref="C605:C607" si="1035">D605+E605+F605+G605</f>
        <v>703.4</v>
      </c>
      <c r="D605" s="4">
        <v>99.8</v>
      </c>
      <c r="E605" s="4">
        <v>97.7</v>
      </c>
      <c r="F605" s="4">
        <v>39</v>
      </c>
      <c r="G605" s="4">
        <v>466.9</v>
      </c>
      <c r="H605" s="4">
        <f t="shared" ref="H605:H607" si="1036">I605+J605+K605+L605</f>
        <v>903.7</v>
      </c>
      <c r="I605" s="4">
        <v>311.8</v>
      </c>
      <c r="J605" s="4">
        <v>18.8</v>
      </c>
      <c r="K605" s="4">
        <v>374.3</v>
      </c>
      <c r="L605" s="4">
        <v>198.8</v>
      </c>
      <c r="M605" s="4">
        <f t="shared" ref="M605:M607" si="1037">N605+O605</f>
        <v>227.8</v>
      </c>
      <c r="N605" s="4">
        <v>175.6</v>
      </c>
      <c r="O605" s="4">
        <v>52.2</v>
      </c>
      <c r="P605" s="51">
        <v>593</v>
      </c>
    </row>
    <row r="606" spans="1:16" ht="12.95" customHeight="1" x14ac:dyDescent="0.2">
      <c r="A606" s="49">
        <v>594</v>
      </c>
      <c r="B606" s="25" t="s">
        <v>300</v>
      </c>
      <c r="C606" s="4">
        <f t="shared" si="1035"/>
        <v>0.2</v>
      </c>
      <c r="D606" s="9">
        <v>0.1</v>
      </c>
      <c r="E606" s="9">
        <v>0</v>
      </c>
      <c r="F606" s="9">
        <v>0.1</v>
      </c>
      <c r="G606" s="9">
        <v>0</v>
      </c>
      <c r="H606" s="4">
        <f t="shared" si="1036"/>
        <v>0</v>
      </c>
      <c r="I606" s="3">
        <v>0</v>
      </c>
      <c r="J606" s="3">
        <v>0</v>
      </c>
      <c r="K606" s="3">
        <v>0</v>
      </c>
      <c r="L606" s="3">
        <v>0</v>
      </c>
      <c r="M606" s="4">
        <f t="shared" si="1037"/>
        <v>0</v>
      </c>
      <c r="N606" s="3">
        <v>0</v>
      </c>
      <c r="O606" s="3">
        <v>0</v>
      </c>
      <c r="P606" s="51">
        <v>594</v>
      </c>
    </row>
    <row r="607" spans="1:16" ht="12.95" customHeight="1" x14ac:dyDescent="0.2">
      <c r="A607" s="49">
        <v>595</v>
      </c>
      <c r="B607" s="25" t="s">
        <v>301</v>
      </c>
      <c r="C607" s="4">
        <f t="shared" si="1035"/>
        <v>0</v>
      </c>
      <c r="D607" s="4">
        <v>0</v>
      </c>
      <c r="E607" s="4">
        <v>0</v>
      </c>
      <c r="F607" s="4">
        <v>0</v>
      </c>
      <c r="G607" s="4">
        <v>0</v>
      </c>
      <c r="H607" s="4">
        <f t="shared" si="1036"/>
        <v>47.3</v>
      </c>
      <c r="I607" s="4">
        <v>0</v>
      </c>
      <c r="J607" s="4">
        <v>0</v>
      </c>
      <c r="K607" s="4">
        <v>0</v>
      </c>
      <c r="L607" s="4">
        <v>47.3</v>
      </c>
      <c r="M607" s="4">
        <f t="shared" si="1037"/>
        <v>0</v>
      </c>
      <c r="N607" s="4">
        <v>0</v>
      </c>
      <c r="O607" s="4">
        <v>0</v>
      </c>
      <c r="P607" s="51">
        <v>595</v>
      </c>
    </row>
    <row r="608" spans="1:16" ht="12.95" customHeight="1" x14ac:dyDescent="0.2">
      <c r="A608" s="49">
        <v>596</v>
      </c>
      <c r="B608" s="25" t="s">
        <v>302</v>
      </c>
      <c r="C608" s="4">
        <f>C609</f>
        <v>-462.20000000000005</v>
      </c>
      <c r="D608" s="4">
        <f t="shared" ref="D608:O608" si="1038">D609</f>
        <v>-100.1</v>
      </c>
      <c r="E608" s="4">
        <f t="shared" si="1038"/>
        <v>-141.10000000000002</v>
      </c>
      <c r="F608" s="4">
        <f t="shared" si="1038"/>
        <v>-127.6</v>
      </c>
      <c r="G608" s="4">
        <f t="shared" si="1038"/>
        <v>-93.4</v>
      </c>
      <c r="H608" s="4">
        <f>H609</f>
        <v>-549.5</v>
      </c>
      <c r="I608" s="4">
        <f t="shared" si="1038"/>
        <v>-128.9</v>
      </c>
      <c r="J608" s="4">
        <f t="shared" si="1038"/>
        <v>-151.5</v>
      </c>
      <c r="K608" s="4">
        <f t="shared" si="1038"/>
        <v>-139.4</v>
      </c>
      <c r="L608" s="4">
        <f t="shared" si="1038"/>
        <v>-129.69999999999999</v>
      </c>
      <c r="M608" s="4">
        <f>M609</f>
        <v>-221.5</v>
      </c>
      <c r="N608" s="4">
        <f t="shared" si="1038"/>
        <v>-125.3</v>
      </c>
      <c r="O608" s="4">
        <f t="shared" si="1038"/>
        <v>-96.2</v>
      </c>
      <c r="P608" s="51">
        <v>596</v>
      </c>
    </row>
    <row r="609" spans="1:16" ht="12.95" customHeight="1" x14ac:dyDescent="0.2">
      <c r="A609" s="49">
        <v>597</v>
      </c>
      <c r="B609" s="25" t="s">
        <v>295</v>
      </c>
      <c r="C609" s="10">
        <f>C610+C611+C612</f>
        <v>-462.20000000000005</v>
      </c>
      <c r="D609" s="10">
        <f t="shared" ref="D609:G609" si="1039">D610+D611+D612</f>
        <v>-100.1</v>
      </c>
      <c r="E609" s="10">
        <f t="shared" si="1039"/>
        <v>-141.10000000000002</v>
      </c>
      <c r="F609" s="10">
        <f t="shared" si="1039"/>
        <v>-127.6</v>
      </c>
      <c r="G609" s="10">
        <f t="shared" si="1039"/>
        <v>-93.4</v>
      </c>
      <c r="H609" s="10">
        <f>H610+H611+H612</f>
        <v>-549.5</v>
      </c>
      <c r="I609" s="10">
        <f t="shared" ref="I609:L609" si="1040">I610+I611+I612</f>
        <v>-128.9</v>
      </c>
      <c r="J609" s="10">
        <f t="shared" si="1040"/>
        <v>-151.5</v>
      </c>
      <c r="K609" s="10">
        <f t="shared" si="1040"/>
        <v>-139.4</v>
      </c>
      <c r="L609" s="10">
        <f t="shared" si="1040"/>
        <v>-129.69999999999999</v>
      </c>
      <c r="M609" s="10">
        <f>M610+M611+M612</f>
        <v>-221.5</v>
      </c>
      <c r="N609" s="10">
        <f t="shared" ref="N609:O609" si="1041">N610+N611+N612</f>
        <v>-125.3</v>
      </c>
      <c r="O609" s="10">
        <f t="shared" si="1041"/>
        <v>-96.2</v>
      </c>
      <c r="P609" s="51">
        <v>597</v>
      </c>
    </row>
    <row r="610" spans="1:16" ht="12.95" customHeight="1" x14ac:dyDescent="0.2">
      <c r="A610" s="49">
        <v>598</v>
      </c>
      <c r="B610" s="25" t="s">
        <v>303</v>
      </c>
      <c r="C610" s="4">
        <f t="shared" ref="C610:C612" si="1042">D610+E610+F610+G610</f>
        <v>-294.2</v>
      </c>
      <c r="D610" s="4">
        <v>-61</v>
      </c>
      <c r="E610" s="4">
        <v>-69.900000000000006</v>
      </c>
      <c r="F610" s="4">
        <v>-88.1</v>
      </c>
      <c r="G610" s="4">
        <v>-75.2</v>
      </c>
      <c r="H610" s="4">
        <f t="shared" ref="H610:H612" si="1043">I610+J610+K610+L610</f>
        <v>-352.4</v>
      </c>
      <c r="I610" s="3">
        <v>-90.2</v>
      </c>
      <c r="J610" s="3">
        <v>-80.3</v>
      </c>
      <c r="K610" s="3">
        <v>-103.7</v>
      </c>
      <c r="L610" s="3">
        <v>-78.2</v>
      </c>
      <c r="M610" s="4">
        <f t="shared" ref="M610:M612" si="1044">N610+O610</f>
        <v>-167.1</v>
      </c>
      <c r="N610" s="3">
        <v>-89.6</v>
      </c>
      <c r="O610" s="3">
        <v>-77.5</v>
      </c>
      <c r="P610" s="51">
        <v>598</v>
      </c>
    </row>
    <row r="611" spans="1:16" ht="12.95" customHeight="1" x14ac:dyDescent="0.2">
      <c r="A611" s="49">
        <v>599</v>
      </c>
      <c r="B611" s="25" t="s">
        <v>304</v>
      </c>
      <c r="C611" s="4">
        <f t="shared" si="1042"/>
        <v>-22.599999999999998</v>
      </c>
      <c r="D611" s="9">
        <v>-6.1</v>
      </c>
      <c r="E611" s="9">
        <v>-5.3</v>
      </c>
      <c r="F611" s="9">
        <v>-6.5</v>
      </c>
      <c r="G611" s="9">
        <v>-4.7</v>
      </c>
      <c r="H611" s="4">
        <f t="shared" si="1043"/>
        <v>-19</v>
      </c>
      <c r="I611" s="3">
        <v>-5.7</v>
      </c>
      <c r="J611" s="3">
        <v>-5.3</v>
      </c>
      <c r="K611" s="3">
        <v>-2.7</v>
      </c>
      <c r="L611" s="3">
        <v>-5.3</v>
      </c>
      <c r="M611" s="4">
        <f t="shared" si="1044"/>
        <v>-7.9</v>
      </c>
      <c r="N611" s="3">
        <v>-2.7</v>
      </c>
      <c r="O611" s="3">
        <v>-5.2</v>
      </c>
      <c r="P611" s="51">
        <v>599</v>
      </c>
    </row>
    <row r="612" spans="1:16" ht="12.95" customHeight="1" x14ac:dyDescent="0.2">
      <c r="A612" s="49">
        <v>600</v>
      </c>
      <c r="B612" s="25" t="s">
        <v>305</v>
      </c>
      <c r="C612" s="4">
        <f t="shared" si="1042"/>
        <v>-145.4</v>
      </c>
      <c r="D612" s="9">
        <v>-33</v>
      </c>
      <c r="E612" s="9">
        <v>-65.900000000000006</v>
      </c>
      <c r="F612" s="9">
        <v>-33</v>
      </c>
      <c r="G612" s="9">
        <v>-13.5</v>
      </c>
      <c r="H612" s="4">
        <f t="shared" si="1043"/>
        <v>-178.10000000000002</v>
      </c>
      <c r="I612" s="3">
        <v>-33</v>
      </c>
      <c r="J612" s="3">
        <v>-65.900000000000006</v>
      </c>
      <c r="K612" s="3">
        <v>-33</v>
      </c>
      <c r="L612" s="3">
        <v>-46.2</v>
      </c>
      <c r="M612" s="4">
        <f t="shared" si="1044"/>
        <v>-46.5</v>
      </c>
      <c r="N612" s="3">
        <v>-33</v>
      </c>
      <c r="O612" s="3">
        <v>-13.5</v>
      </c>
      <c r="P612" s="51">
        <v>600</v>
      </c>
    </row>
    <row r="613" spans="1:16" ht="13.35" customHeight="1" x14ac:dyDescent="0.2">
      <c r="A613" s="49">
        <v>601</v>
      </c>
      <c r="B613" s="25" t="s">
        <v>306</v>
      </c>
      <c r="C613" s="4">
        <f>C614+C619</f>
        <v>1001.7</v>
      </c>
      <c r="D613" s="4">
        <f t="shared" ref="D613:G613" si="1045">D614+D619</f>
        <v>-351.19999999999993</v>
      </c>
      <c r="E613" s="4">
        <f t="shared" si="1045"/>
        <v>61.300000000000004</v>
      </c>
      <c r="F613" s="4">
        <f t="shared" si="1045"/>
        <v>495.69999999999993</v>
      </c>
      <c r="G613" s="4">
        <f t="shared" si="1045"/>
        <v>795.89999999999986</v>
      </c>
      <c r="H613" s="4">
        <f>H614+H619</f>
        <v>-1091.7</v>
      </c>
      <c r="I613" s="4">
        <f t="shared" ref="I613:L613" si="1046">I614+I619</f>
        <v>-1398.7</v>
      </c>
      <c r="J613" s="4">
        <f t="shared" si="1046"/>
        <v>-327.90000000000003</v>
      </c>
      <c r="K613" s="4">
        <f t="shared" si="1046"/>
        <v>634</v>
      </c>
      <c r="L613" s="4">
        <f t="shared" si="1046"/>
        <v>0.90000000000003411</v>
      </c>
      <c r="M613" s="4">
        <f>M614+M619</f>
        <v>100.39999999999998</v>
      </c>
      <c r="N613" s="4">
        <f t="shared" ref="N613:O613" si="1047">N614+N619</f>
        <v>-464.90000000000003</v>
      </c>
      <c r="O613" s="4">
        <f t="shared" si="1047"/>
        <v>565.30000000000007</v>
      </c>
      <c r="P613" s="51">
        <v>601</v>
      </c>
    </row>
    <row r="614" spans="1:16" ht="13.35" customHeight="1" x14ac:dyDescent="0.2">
      <c r="A614" s="49">
        <v>602</v>
      </c>
      <c r="B614" s="25" t="s">
        <v>264</v>
      </c>
      <c r="C614" s="4">
        <f>C615</f>
        <v>101.20000000000002</v>
      </c>
      <c r="D614" s="4">
        <f t="shared" ref="D614:O615" si="1048">D615</f>
        <v>138.1</v>
      </c>
      <c r="E614" s="4">
        <f t="shared" si="1048"/>
        <v>26.700000000000003</v>
      </c>
      <c r="F614" s="4">
        <f t="shared" si="1048"/>
        <v>258.09999999999997</v>
      </c>
      <c r="G614" s="4">
        <f t="shared" si="1048"/>
        <v>-321.70000000000005</v>
      </c>
      <c r="H614" s="4">
        <f>H615</f>
        <v>503.7</v>
      </c>
      <c r="I614" s="4">
        <f t="shared" si="1048"/>
        <v>226.5</v>
      </c>
      <c r="J614" s="4">
        <f t="shared" si="1048"/>
        <v>-42.3</v>
      </c>
      <c r="K614" s="4">
        <f t="shared" si="1048"/>
        <v>176.9</v>
      </c>
      <c r="L614" s="4">
        <f t="shared" si="1048"/>
        <v>142.60000000000002</v>
      </c>
      <c r="M614" s="4">
        <f>M615</f>
        <v>0.39999999999999858</v>
      </c>
      <c r="N614" s="4">
        <f t="shared" si="1048"/>
        <v>3.7</v>
      </c>
      <c r="O614" s="4">
        <f t="shared" si="1048"/>
        <v>-3.3000000000000007</v>
      </c>
      <c r="P614" s="51">
        <v>602</v>
      </c>
    </row>
    <row r="615" spans="1:16" ht="12.95" customHeight="1" x14ac:dyDescent="0.2">
      <c r="A615" s="49">
        <v>603</v>
      </c>
      <c r="B615" s="25" t="s">
        <v>294</v>
      </c>
      <c r="C615" s="4">
        <f>C616</f>
        <v>101.20000000000002</v>
      </c>
      <c r="D615" s="4">
        <f t="shared" si="1048"/>
        <v>138.1</v>
      </c>
      <c r="E615" s="4">
        <f t="shared" si="1048"/>
        <v>26.700000000000003</v>
      </c>
      <c r="F615" s="4">
        <f t="shared" si="1048"/>
        <v>258.09999999999997</v>
      </c>
      <c r="G615" s="4">
        <f t="shared" si="1048"/>
        <v>-321.70000000000005</v>
      </c>
      <c r="H615" s="4">
        <f>H616</f>
        <v>503.7</v>
      </c>
      <c r="I615" s="4">
        <f t="shared" si="1048"/>
        <v>226.5</v>
      </c>
      <c r="J615" s="4">
        <f t="shared" si="1048"/>
        <v>-42.3</v>
      </c>
      <c r="K615" s="4">
        <f t="shared" si="1048"/>
        <v>176.9</v>
      </c>
      <c r="L615" s="4">
        <f t="shared" si="1048"/>
        <v>142.60000000000002</v>
      </c>
      <c r="M615" s="4">
        <f>M616</f>
        <v>0.39999999999999858</v>
      </c>
      <c r="N615" s="4">
        <f t="shared" si="1048"/>
        <v>3.7</v>
      </c>
      <c r="O615" s="4">
        <f t="shared" si="1048"/>
        <v>-3.3000000000000007</v>
      </c>
      <c r="P615" s="51">
        <v>603</v>
      </c>
    </row>
    <row r="616" spans="1:16" ht="12.95" customHeight="1" x14ac:dyDescent="0.2">
      <c r="A616" s="49">
        <v>604</v>
      </c>
      <c r="B616" s="25" t="s">
        <v>295</v>
      </c>
      <c r="C616" s="4">
        <f>C617+C618</f>
        <v>101.20000000000002</v>
      </c>
      <c r="D616" s="9">
        <f t="shared" ref="D616:G616" si="1049">D617+D618</f>
        <v>138.1</v>
      </c>
      <c r="E616" s="9">
        <f t="shared" si="1049"/>
        <v>26.700000000000003</v>
      </c>
      <c r="F616" s="9">
        <f t="shared" si="1049"/>
        <v>258.09999999999997</v>
      </c>
      <c r="G616" s="9">
        <f t="shared" si="1049"/>
        <v>-321.70000000000005</v>
      </c>
      <c r="H616" s="4">
        <f>H617+H618</f>
        <v>503.7</v>
      </c>
      <c r="I616" s="3">
        <f t="shared" ref="I616:L616" si="1050">I617+I618</f>
        <v>226.5</v>
      </c>
      <c r="J616" s="3">
        <f t="shared" si="1050"/>
        <v>-42.3</v>
      </c>
      <c r="K616" s="3">
        <f t="shared" si="1050"/>
        <v>176.9</v>
      </c>
      <c r="L616" s="3">
        <f t="shared" si="1050"/>
        <v>142.60000000000002</v>
      </c>
      <c r="M616" s="4">
        <f>M617+M618</f>
        <v>0.39999999999999858</v>
      </c>
      <c r="N616" s="3">
        <f t="shared" ref="N616:O616" si="1051">N617+N618</f>
        <v>3.7</v>
      </c>
      <c r="O616" s="3">
        <f t="shared" si="1051"/>
        <v>-3.3000000000000007</v>
      </c>
      <c r="P616" s="51">
        <v>604</v>
      </c>
    </row>
    <row r="617" spans="1:16" ht="12.95" customHeight="1" x14ac:dyDescent="0.2">
      <c r="A617" s="49">
        <v>605</v>
      </c>
      <c r="B617" s="25" t="s">
        <v>307</v>
      </c>
      <c r="C617" s="4">
        <f t="shared" ref="C617:C618" si="1052">D617+E617+F617+G617</f>
        <v>285.60000000000002</v>
      </c>
      <c r="D617" s="4">
        <v>174.6</v>
      </c>
      <c r="E617" s="4">
        <v>85.2</v>
      </c>
      <c r="F617" s="4">
        <v>287.39999999999998</v>
      </c>
      <c r="G617" s="4">
        <v>-261.60000000000002</v>
      </c>
      <c r="H617" s="4">
        <f t="shared" ref="H617:H618" si="1053">I617+J617+K617+L617</f>
        <v>622</v>
      </c>
      <c r="I617" s="8">
        <v>258.3</v>
      </c>
      <c r="J617" s="8">
        <v>14.6</v>
      </c>
      <c r="K617" s="8">
        <v>175.8</v>
      </c>
      <c r="L617" s="8">
        <v>173.3</v>
      </c>
      <c r="M617" s="4">
        <f t="shared" ref="M617:M618" si="1054">N617+O617</f>
        <v>26</v>
      </c>
      <c r="N617" s="8">
        <v>10.5</v>
      </c>
      <c r="O617" s="8">
        <v>15.5</v>
      </c>
      <c r="P617" s="51">
        <v>605</v>
      </c>
    </row>
    <row r="618" spans="1:16" ht="12.95" customHeight="1" x14ac:dyDescent="0.2">
      <c r="A618" s="49">
        <v>606</v>
      </c>
      <c r="B618" s="25" t="s">
        <v>308</v>
      </c>
      <c r="C618" s="4">
        <f t="shared" si="1052"/>
        <v>-184.4</v>
      </c>
      <c r="D618" s="9">
        <v>-36.5</v>
      </c>
      <c r="E618" s="9">
        <v>-58.5</v>
      </c>
      <c r="F618" s="9">
        <v>-29.3</v>
      </c>
      <c r="G618" s="9">
        <v>-60.1</v>
      </c>
      <c r="H618" s="4">
        <f t="shared" si="1053"/>
        <v>-118.30000000000001</v>
      </c>
      <c r="I618" s="3">
        <v>-31.8</v>
      </c>
      <c r="J618" s="3">
        <v>-56.9</v>
      </c>
      <c r="K618" s="3">
        <v>1.1000000000000001</v>
      </c>
      <c r="L618" s="3">
        <v>-30.7</v>
      </c>
      <c r="M618" s="4">
        <f t="shared" si="1054"/>
        <v>-25.6</v>
      </c>
      <c r="N618" s="3">
        <v>-6.8</v>
      </c>
      <c r="O618" s="3">
        <v>-18.8</v>
      </c>
      <c r="P618" s="51">
        <v>606</v>
      </c>
    </row>
    <row r="619" spans="1:16" ht="13.35" customHeight="1" x14ac:dyDescent="0.2">
      <c r="A619" s="49">
        <v>607</v>
      </c>
      <c r="B619" s="25" t="s">
        <v>268</v>
      </c>
      <c r="C619" s="4">
        <f>C620</f>
        <v>900.5</v>
      </c>
      <c r="D619" s="4">
        <f t="shared" ref="D619:O619" si="1055">D620</f>
        <v>-489.29999999999995</v>
      </c>
      <c r="E619" s="4">
        <f t="shared" si="1055"/>
        <v>34.6</v>
      </c>
      <c r="F619" s="4">
        <f t="shared" si="1055"/>
        <v>237.6</v>
      </c>
      <c r="G619" s="4">
        <f t="shared" si="1055"/>
        <v>1117.5999999999999</v>
      </c>
      <c r="H619" s="4">
        <f>H620</f>
        <v>-1595.4</v>
      </c>
      <c r="I619" s="4">
        <f t="shared" si="1055"/>
        <v>-1625.2</v>
      </c>
      <c r="J619" s="4">
        <f t="shared" si="1055"/>
        <v>-285.60000000000002</v>
      </c>
      <c r="K619" s="4">
        <f t="shared" si="1055"/>
        <v>457.1</v>
      </c>
      <c r="L619" s="4">
        <f t="shared" si="1055"/>
        <v>-141.69999999999999</v>
      </c>
      <c r="M619" s="4">
        <f>M620</f>
        <v>99.999999999999972</v>
      </c>
      <c r="N619" s="4">
        <f t="shared" si="1055"/>
        <v>-468.6</v>
      </c>
      <c r="O619" s="4">
        <f t="shared" si="1055"/>
        <v>568.6</v>
      </c>
      <c r="P619" s="51">
        <v>607</v>
      </c>
    </row>
    <row r="620" spans="1:16" ht="12.95" customHeight="1" x14ac:dyDescent="0.2">
      <c r="A620" s="49">
        <v>608</v>
      </c>
      <c r="B620" s="25" t="s">
        <v>249</v>
      </c>
      <c r="C620" s="4">
        <f>C621+C622</f>
        <v>900.5</v>
      </c>
      <c r="D620" s="9">
        <f t="shared" ref="D620:G620" si="1056">D621+D622</f>
        <v>-489.29999999999995</v>
      </c>
      <c r="E620" s="9">
        <f t="shared" si="1056"/>
        <v>34.6</v>
      </c>
      <c r="F620" s="9">
        <f t="shared" si="1056"/>
        <v>237.6</v>
      </c>
      <c r="G620" s="9">
        <f t="shared" si="1056"/>
        <v>1117.5999999999999</v>
      </c>
      <c r="H620" s="4">
        <f>H621+H622</f>
        <v>-1595.4</v>
      </c>
      <c r="I620" s="3">
        <f t="shared" ref="I620:L620" si="1057">I621+I622</f>
        <v>-1625.2</v>
      </c>
      <c r="J620" s="3">
        <f t="shared" si="1057"/>
        <v>-285.60000000000002</v>
      </c>
      <c r="K620" s="3">
        <f t="shared" si="1057"/>
        <v>457.1</v>
      </c>
      <c r="L620" s="3">
        <f t="shared" si="1057"/>
        <v>-141.69999999999999</v>
      </c>
      <c r="M620" s="4">
        <f>M621+M622</f>
        <v>99.999999999999972</v>
      </c>
      <c r="N620" s="3">
        <f t="shared" ref="N620:O620" si="1058">N621+N622</f>
        <v>-468.6</v>
      </c>
      <c r="O620" s="3">
        <f t="shared" si="1058"/>
        <v>568.6</v>
      </c>
      <c r="P620" s="51">
        <v>608</v>
      </c>
    </row>
    <row r="621" spans="1:16" ht="12.95" customHeight="1" x14ac:dyDescent="0.2">
      <c r="A621" s="49">
        <v>609</v>
      </c>
      <c r="B621" s="25" t="s">
        <v>309</v>
      </c>
      <c r="C621" s="4">
        <f t="shared" ref="C621:C622" si="1059">D621+E621+F621+G621</f>
        <v>511.8</v>
      </c>
      <c r="D621" s="4">
        <v>-600.29999999999995</v>
      </c>
      <c r="E621" s="4">
        <v>-62.1</v>
      </c>
      <c r="F621" s="4">
        <v>249.2</v>
      </c>
      <c r="G621" s="4">
        <v>925</v>
      </c>
      <c r="H621" s="4">
        <f t="shared" ref="H621:H622" si="1060">I621+J621+K621+L621</f>
        <v>-1185.4000000000001</v>
      </c>
      <c r="I621" s="3">
        <v>-1271.4000000000001</v>
      </c>
      <c r="J621" s="3">
        <v>-249.6</v>
      </c>
      <c r="K621" s="3">
        <v>542.5</v>
      </c>
      <c r="L621" s="3">
        <v>-206.9</v>
      </c>
      <c r="M621" s="4">
        <f t="shared" ref="M621:M622" si="1061">N621+O621</f>
        <v>-210.29999999999998</v>
      </c>
      <c r="N621" s="3">
        <v>-349.7</v>
      </c>
      <c r="O621" s="3">
        <v>139.4</v>
      </c>
      <c r="P621" s="51">
        <v>609</v>
      </c>
    </row>
    <row r="622" spans="1:16" ht="12.95" customHeight="1" x14ac:dyDescent="0.2">
      <c r="A622" s="49">
        <v>610</v>
      </c>
      <c r="B622" s="25" t="s">
        <v>310</v>
      </c>
      <c r="C622" s="4">
        <f t="shared" si="1059"/>
        <v>388.7</v>
      </c>
      <c r="D622" s="4">
        <v>111</v>
      </c>
      <c r="E622" s="4">
        <v>96.7</v>
      </c>
      <c r="F622" s="4">
        <v>-11.6</v>
      </c>
      <c r="G622" s="4">
        <v>192.6</v>
      </c>
      <c r="H622" s="4">
        <f t="shared" si="1060"/>
        <v>-410.00000000000006</v>
      </c>
      <c r="I622" s="3">
        <v>-353.8</v>
      </c>
      <c r="J622" s="3">
        <v>-36</v>
      </c>
      <c r="K622" s="3">
        <v>-85.4</v>
      </c>
      <c r="L622" s="3">
        <v>65.2</v>
      </c>
      <c r="M622" s="4">
        <f t="shared" si="1061"/>
        <v>310.29999999999995</v>
      </c>
      <c r="N622" s="3">
        <v>-118.9</v>
      </c>
      <c r="O622" s="3">
        <v>429.2</v>
      </c>
      <c r="P622" s="51">
        <v>610</v>
      </c>
    </row>
    <row r="623" spans="1:16" ht="13.35" customHeight="1" x14ac:dyDescent="0.2">
      <c r="A623" s="49">
        <v>611</v>
      </c>
      <c r="B623" s="25" t="s">
        <v>311</v>
      </c>
      <c r="C623" s="4">
        <f>C624+C639</f>
        <v>52.4</v>
      </c>
      <c r="D623" s="4">
        <f t="shared" ref="D623:G623" si="1062">D624+D639</f>
        <v>13.899999999999999</v>
      </c>
      <c r="E623" s="4">
        <f t="shared" si="1062"/>
        <v>13</v>
      </c>
      <c r="F623" s="4">
        <f t="shared" si="1062"/>
        <v>13.099999999999998</v>
      </c>
      <c r="G623" s="4">
        <f t="shared" si="1062"/>
        <v>12.4</v>
      </c>
      <c r="H623" s="4">
        <f>H624+H639</f>
        <v>20.900000000000006</v>
      </c>
      <c r="I623" s="4">
        <f t="shared" ref="I623:L623" si="1063">I624+I639</f>
        <v>7.3000000000000007</v>
      </c>
      <c r="J623" s="4">
        <f t="shared" si="1063"/>
        <v>7.3000000000000007</v>
      </c>
      <c r="K623" s="4">
        <f t="shared" si="1063"/>
        <v>-1.0999999999999996</v>
      </c>
      <c r="L623" s="4">
        <f t="shared" si="1063"/>
        <v>7.4</v>
      </c>
      <c r="M623" s="4">
        <f>M624+M639</f>
        <v>-118.69999999999999</v>
      </c>
      <c r="N623" s="4">
        <f t="shared" ref="N623:O623" si="1064">N624+N639</f>
        <v>-1.5000000000000002</v>
      </c>
      <c r="O623" s="4">
        <f t="shared" si="1064"/>
        <v>-117.19999999999999</v>
      </c>
      <c r="P623" s="51">
        <v>611</v>
      </c>
    </row>
    <row r="624" spans="1:16" ht="13.35" customHeight="1" x14ac:dyDescent="0.2">
      <c r="A624" s="49">
        <v>612</v>
      </c>
      <c r="B624" s="25" t="s">
        <v>264</v>
      </c>
      <c r="C624" s="4">
        <f>C625+C632</f>
        <v>36.9</v>
      </c>
      <c r="D624" s="4">
        <f t="shared" ref="D624:O624" si="1065">D625+D632</f>
        <v>9.7999999999999989</v>
      </c>
      <c r="E624" s="4">
        <f t="shared" si="1065"/>
        <v>8.8000000000000007</v>
      </c>
      <c r="F624" s="4">
        <f t="shared" si="1065"/>
        <v>9.4999999999999982</v>
      </c>
      <c r="G624" s="4">
        <f t="shared" si="1065"/>
        <v>8.8000000000000007</v>
      </c>
      <c r="H624" s="4">
        <f t="shared" si="1065"/>
        <v>0.20000000000000107</v>
      </c>
      <c r="I624" s="4">
        <f t="shared" si="1065"/>
        <v>2.9000000000000004</v>
      </c>
      <c r="J624" s="4">
        <f t="shared" si="1065"/>
        <v>2.1</v>
      </c>
      <c r="K624" s="4">
        <f t="shared" si="1065"/>
        <v>-6.8999999999999995</v>
      </c>
      <c r="L624" s="4">
        <f t="shared" si="1065"/>
        <v>2.1</v>
      </c>
      <c r="M624" s="4">
        <f t="shared" si="1065"/>
        <v>-111.69999999999999</v>
      </c>
      <c r="N624" s="4">
        <f t="shared" si="1065"/>
        <v>1.9000000000000001</v>
      </c>
      <c r="O624" s="4">
        <f t="shared" si="1065"/>
        <v>-113.6</v>
      </c>
      <c r="P624" s="51">
        <v>612</v>
      </c>
    </row>
    <row r="625" spans="1:16" ht="12.95" customHeight="1" x14ac:dyDescent="0.2">
      <c r="A625" s="49">
        <v>613</v>
      </c>
      <c r="B625" s="25" t="s">
        <v>294</v>
      </c>
      <c r="C625" s="4">
        <f>C626</f>
        <v>39.9</v>
      </c>
      <c r="D625" s="4">
        <f t="shared" ref="D625:O625" si="1066">D626</f>
        <v>10.1</v>
      </c>
      <c r="E625" s="4">
        <f t="shared" si="1066"/>
        <v>10</v>
      </c>
      <c r="F625" s="4">
        <f t="shared" si="1066"/>
        <v>9.7999999999999989</v>
      </c>
      <c r="G625" s="4">
        <f t="shared" si="1066"/>
        <v>10</v>
      </c>
      <c r="H625" s="4">
        <f>H626</f>
        <v>12.8</v>
      </c>
      <c r="I625" s="4">
        <f t="shared" si="1066"/>
        <v>3.2</v>
      </c>
      <c r="J625" s="4">
        <f t="shared" si="1066"/>
        <v>3.2</v>
      </c>
      <c r="K625" s="4">
        <f t="shared" si="1066"/>
        <v>3.2</v>
      </c>
      <c r="L625" s="4">
        <f t="shared" si="1066"/>
        <v>3.2</v>
      </c>
      <c r="M625" s="4">
        <f>M626</f>
        <v>-110.6</v>
      </c>
      <c r="N625" s="4">
        <f t="shared" si="1066"/>
        <v>1.9000000000000001</v>
      </c>
      <c r="O625" s="4">
        <f t="shared" si="1066"/>
        <v>-112.5</v>
      </c>
      <c r="P625" s="51">
        <v>613</v>
      </c>
    </row>
    <row r="626" spans="1:16" ht="12.95" customHeight="1" x14ac:dyDescent="0.2">
      <c r="A626" s="49">
        <v>614</v>
      </c>
      <c r="B626" s="25" t="s">
        <v>295</v>
      </c>
      <c r="C626" s="4">
        <f>C627+C628</f>
        <v>39.9</v>
      </c>
      <c r="D626" s="9">
        <f t="shared" ref="D626:G626" si="1067">D627+D628</f>
        <v>10.1</v>
      </c>
      <c r="E626" s="9">
        <f t="shared" si="1067"/>
        <v>10</v>
      </c>
      <c r="F626" s="9">
        <f t="shared" si="1067"/>
        <v>9.7999999999999989</v>
      </c>
      <c r="G626" s="9">
        <f t="shared" si="1067"/>
        <v>10</v>
      </c>
      <c r="H626" s="4">
        <f>H627+H628</f>
        <v>12.8</v>
      </c>
      <c r="I626" s="3">
        <f t="shared" ref="I626:L626" si="1068">I627+I628</f>
        <v>3.2</v>
      </c>
      <c r="J626" s="3">
        <f t="shared" si="1068"/>
        <v>3.2</v>
      </c>
      <c r="K626" s="3">
        <f t="shared" si="1068"/>
        <v>3.2</v>
      </c>
      <c r="L626" s="3">
        <f t="shared" si="1068"/>
        <v>3.2</v>
      </c>
      <c r="M626" s="4">
        <f>M627+M628</f>
        <v>-110.6</v>
      </c>
      <c r="N626" s="3">
        <f t="shared" ref="N626:O626" si="1069">N627+N628</f>
        <v>1.9000000000000001</v>
      </c>
      <c r="O626" s="3">
        <f t="shared" si="1069"/>
        <v>-112.5</v>
      </c>
      <c r="P626" s="51">
        <v>614</v>
      </c>
    </row>
    <row r="627" spans="1:16" ht="12.95" customHeight="1" x14ac:dyDescent="0.2">
      <c r="A627" s="49">
        <v>615</v>
      </c>
      <c r="B627" s="25" t="s">
        <v>312</v>
      </c>
      <c r="C627" s="4">
        <f t="shared" ref="C627" si="1070">D627+E627+F627+G627</f>
        <v>39.9</v>
      </c>
      <c r="D627" s="8">
        <v>10.1</v>
      </c>
      <c r="E627" s="8">
        <v>10</v>
      </c>
      <c r="F627" s="8">
        <v>9.7999999999999989</v>
      </c>
      <c r="G627" s="8">
        <v>10</v>
      </c>
      <c r="H627" s="4">
        <f t="shared" ref="H627" si="1071">I627+J627+K627+L627</f>
        <v>12.8</v>
      </c>
      <c r="I627" s="8">
        <v>3.2</v>
      </c>
      <c r="J627" s="8">
        <v>3.2</v>
      </c>
      <c r="K627" s="8">
        <v>3.2</v>
      </c>
      <c r="L627" s="8">
        <v>3.2</v>
      </c>
      <c r="M627" s="4">
        <f>N627+O627</f>
        <v>-110.6</v>
      </c>
      <c r="N627" s="8">
        <v>1.9000000000000001</v>
      </c>
      <c r="O627" s="8">
        <v>-112.5</v>
      </c>
      <c r="P627" s="51">
        <v>615</v>
      </c>
    </row>
    <row r="628" spans="1:16" ht="12.95" customHeight="1" x14ac:dyDescent="0.2">
      <c r="A628" s="49">
        <v>616</v>
      </c>
      <c r="B628" s="25" t="s">
        <v>313</v>
      </c>
      <c r="C628" s="10">
        <f>C629+C630+C631</f>
        <v>0</v>
      </c>
      <c r="D628" s="10">
        <f t="shared" ref="D628:G628" si="1072">D629+D630+D631</f>
        <v>0</v>
      </c>
      <c r="E628" s="10">
        <f t="shared" si="1072"/>
        <v>0</v>
      </c>
      <c r="F628" s="10">
        <f t="shared" si="1072"/>
        <v>0</v>
      </c>
      <c r="G628" s="10">
        <f t="shared" si="1072"/>
        <v>0</v>
      </c>
      <c r="H628" s="10">
        <f>H629+H630+H631</f>
        <v>0</v>
      </c>
      <c r="I628" s="10">
        <f t="shared" ref="I628:L628" si="1073">I629+I630+I631</f>
        <v>0</v>
      </c>
      <c r="J628" s="10">
        <f t="shared" si="1073"/>
        <v>0</v>
      </c>
      <c r="K628" s="10">
        <f t="shared" si="1073"/>
        <v>0</v>
      </c>
      <c r="L628" s="10">
        <f t="shared" si="1073"/>
        <v>0</v>
      </c>
      <c r="M628" s="10">
        <f>M629+M630+M631</f>
        <v>0</v>
      </c>
      <c r="N628" s="10">
        <f t="shared" ref="N628:O628" si="1074">N629+N630+N631</f>
        <v>0</v>
      </c>
      <c r="O628" s="10">
        <f t="shared" si="1074"/>
        <v>0</v>
      </c>
      <c r="P628" s="51">
        <v>616</v>
      </c>
    </row>
    <row r="629" spans="1:16" ht="12.95" customHeight="1" x14ac:dyDescent="0.2">
      <c r="A629" s="49">
        <v>617</v>
      </c>
      <c r="B629" s="25" t="s">
        <v>314</v>
      </c>
      <c r="C629" s="4">
        <f t="shared" ref="C629:C631" si="1075">D629+E629+F629+G629</f>
        <v>0</v>
      </c>
      <c r="D629" s="4">
        <v>0</v>
      </c>
      <c r="E629" s="4">
        <v>0</v>
      </c>
      <c r="F629" s="4">
        <v>0</v>
      </c>
      <c r="G629" s="4">
        <v>0</v>
      </c>
      <c r="H629" s="4">
        <f t="shared" ref="H629:H631" si="1076">I629+J629+K629+L629</f>
        <v>0</v>
      </c>
      <c r="I629" s="4">
        <v>0</v>
      </c>
      <c r="J629" s="4">
        <v>0</v>
      </c>
      <c r="K629" s="4">
        <v>0</v>
      </c>
      <c r="L629" s="4">
        <v>0</v>
      </c>
      <c r="M629" s="4">
        <f t="shared" ref="M629:M631" si="1077">N629+O629</f>
        <v>0</v>
      </c>
      <c r="N629" s="4">
        <v>0</v>
      </c>
      <c r="O629" s="4">
        <v>0</v>
      </c>
      <c r="P629" s="51">
        <v>617</v>
      </c>
    </row>
    <row r="630" spans="1:16" ht="12.95" customHeight="1" x14ac:dyDescent="0.2">
      <c r="A630" s="49">
        <v>618</v>
      </c>
      <c r="B630" s="25" t="s">
        <v>316</v>
      </c>
      <c r="C630" s="4">
        <f t="shared" si="1075"/>
        <v>0</v>
      </c>
      <c r="D630" s="4">
        <v>0</v>
      </c>
      <c r="E630" s="4">
        <v>0</v>
      </c>
      <c r="F630" s="4">
        <v>0</v>
      </c>
      <c r="G630" s="4">
        <v>0</v>
      </c>
      <c r="H630" s="4">
        <f t="shared" si="1076"/>
        <v>0</v>
      </c>
      <c r="I630" s="4">
        <v>0</v>
      </c>
      <c r="J630" s="4">
        <v>0</v>
      </c>
      <c r="K630" s="4">
        <v>0</v>
      </c>
      <c r="L630" s="4">
        <v>0</v>
      </c>
      <c r="M630" s="4">
        <f t="shared" si="1077"/>
        <v>0</v>
      </c>
      <c r="N630" s="4">
        <v>0</v>
      </c>
      <c r="O630" s="4">
        <v>0</v>
      </c>
      <c r="P630" s="51">
        <v>618</v>
      </c>
    </row>
    <row r="631" spans="1:16" ht="12.95" customHeight="1" x14ac:dyDescent="0.2">
      <c r="A631" s="49">
        <v>619</v>
      </c>
      <c r="B631" s="25" t="s">
        <v>317</v>
      </c>
      <c r="C631" s="4">
        <f t="shared" si="1075"/>
        <v>0</v>
      </c>
      <c r="D631" s="4">
        <v>0</v>
      </c>
      <c r="E631" s="4">
        <v>0</v>
      </c>
      <c r="F631" s="4">
        <v>0</v>
      </c>
      <c r="G631" s="4">
        <v>0</v>
      </c>
      <c r="H631" s="4">
        <f t="shared" si="1076"/>
        <v>0</v>
      </c>
      <c r="I631" s="4">
        <v>0</v>
      </c>
      <c r="J631" s="4">
        <v>0</v>
      </c>
      <c r="K631" s="4">
        <v>0</v>
      </c>
      <c r="L631" s="4">
        <v>0</v>
      </c>
      <c r="M631" s="4">
        <f t="shared" si="1077"/>
        <v>0</v>
      </c>
      <c r="N631" s="4">
        <v>0</v>
      </c>
      <c r="O631" s="4">
        <v>0</v>
      </c>
      <c r="P631" s="51">
        <v>619</v>
      </c>
    </row>
    <row r="632" spans="1:16" ht="12.95" customHeight="1" x14ac:dyDescent="0.2">
      <c r="A632" s="49">
        <v>620</v>
      </c>
      <c r="B632" s="25" t="s">
        <v>315</v>
      </c>
      <c r="C632" s="4">
        <f>C633</f>
        <v>-3</v>
      </c>
      <c r="D632" s="4">
        <f t="shared" ref="D632:O632" si="1078">D633</f>
        <v>-0.3</v>
      </c>
      <c r="E632" s="4">
        <f t="shared" si="1078"/>
        <v>-1.2</v>
      </c>
      <c r="F632" s="4">
        <f t="shared" si="1078"/>
        <v>-0.3</v>
      </c>
      <c r="G632" s="4">
        <f t="shared" si="1078"/>
        <v>-1.2</v>
      </c>
      <c r="H632" s="4">
        <f>H633</f>
        <v>-12.6</v>
      </c>
      <c r="I632" s="4">
        <f t="shared" si="1078"/>
        <v>-0.3</v>
      </c>
      <c r="J632" s="4">
        <f t="shared" si="1078"/>
        <v>-1.1000000000000001</v>
      </c>
      <c r="K632" s="4">
        <f t="shared" si="1078"/>
        <v>-10.1</v>
      </c>
      <c r="L632" s="4">
        <f t="shared" si="1078"/>
        <v>-1.1000000000000001</v>
      </c>
      <c r="M632" s="4">
        <f>M633</f>
        <v>-1.1000000000000001</v>
      </c>
      <c r="N632" s="4">
        <f t="shared" si="1078"/>
        <v>0</v>
      </c>
      <c r="O632" s="4">
        <f t="shared" si="1078"/>
        <v>-1.1000000000000001</v>
      </c>
      <c r="P632" s="51">
        <v>620</v>
      </c>
    </row>
    <row r="633" spans="1:16" ht="12.95" customHeight="1" x14ac:dyDescent="0.2">
      <c r="A633" s="49">
        <v>621</v>
      </c>
      <c r="B633" s="25" t="s">
        <v>295</v>
      </c>
      <c r="C633" s="4">
        <f>C634+C635</f>
        <v>-3</v>
      </c>
      <c r="D633" s="9">
        <f t="shared" ref="D633:G633" si="1079">D634+D635</f>
        <v>-0.3</v>
      </c>
      <c r="E633" s="9">
        <f t="shared" si="1079"/>
        <v>-1.2</v>
      </c>
      <c r="F633" s="9">
        <f t="shared" si="1079"/>
        <v>-0.3</v>
      </c>
      <c r="G633" s="9">
        <f t="shared" si="1079"/>
        <v>-1.2</v>
      </c>
      <c r="H633" s="4">
        <f>H634+H635</f>
        <v>-12.6</v>
      </c>
      <c r="I633" s="3">
        <f t="shared" ref="I633:L633" si="1080">I634+I635</f>
        <v>-0.3</v>
      </c>
      <c r="J633" s="3">
        <f t="shared" si="1080"/>
        <v>-1.1000000000000001</v>
      </c>
      <c r="K633" s="3">
        <f t="shared" si="1080"/>
        <v>-10.1</v>
      </c>
      <c r="L633" s="3">
        <f t="shared" si="1080"/>
        <v>-1.1000000000000001</v>
      </c>
      <c r="M633" s="4">
        <f>M634+M635</f>
        <v>-1.1000000000000001</v>
      </c>
      <c r="N633" s="3">
        <f t="shared" ref="N633:O633" si="1081">N634+N635</f>
        <v>0</v>
      </c>
      <c r="O633" s="3">
        <f t="shared" si="1081"/>
        <v>-1.1000000000000001</v>
      </c>
      <c r="P633" s="51">
        <v>621</v>
      </c>
    </row>
    <row r="634" spans="1:16" ht="12.95" customHeight="1" x14ac:dyDescent="0.2">
      <c r="A634" s="49">
        <v>622</v>
      </c>
      <c r="B634" s="25" t="s">
        <v>312</v>
      </c>
      <c r="C634" s="4">
        <f t="shared" ref="C634" si="1082">D634+E634+F634+G634</f>
        <v>0</v>
      </c>
      <c r="D634" s="4">
        <v>0</v>
      </c>
      <c r="E634" s="4">
        <v>0</v>
      </c>
      <c r="F634" s="4">
        <v>0</v>
      </c>
      <c r="G634" s="4">
        <v>0</v>
      </c>
      <c r="H634" s="4">
        <f t="shared" ref="H634" si="1083">I634+J634+K634+L634</f>
        <v>0</v>
      </c>
      <c r="I634" s="4">
        <v>0</v>
      </c>
      <c r="J634" s="4">
        <v>0</v>
      </c>
      <c r="K634" s="4">
        <v>0</v>
      </c>
      <c r="L634" s="4">
        <v>0</v>
      </c>
      <c r="M634" s="4">
        <f>N634+O634</f>
        <v>0</v>
      </c>
      <c r="N634" s="4">
        <v>0</v>
      </c>
      <c r="O634" s="4">
        <v>0</v>
      </c>
      <c r="P634" s="51">
        <v>622</v>
      </c>
    </row>
    <row r="635" spans="1:16" ht="12.95" customHeight="1" x14ac:dyDescent="0.2">
      <c r="A635" s="49">
        <v>623</v>
      </c>
      <c r="B635" s="25" t="s">
        <v>313</v>
      </c>
      <c r="C635" s="10">
        <f>C636+C637+C638</f>
        <v>-3</v>
      </c>
      <c r="D635" s="10">
        <f t="shared" ref="D635:G635" si="1084">D636+D637+D638</f>
        <v>-0.3</v>
      </c>
      <c r="E635" s="10">
        <f t="shared" si="1084"/>
        <v>-1.2</v>
      </c>
      <c r="F635" s="10">
        <f t="shared" si="1084"/>
        <v>-0.3</v>
      </c>
      <c r="G635" s="10">
        <f t="shared" si="1084"/>
        <v>-1.2</v>
      </c>
      <c r="H635" s="10">
        <f>H636+H637+H638</f>
        <v>-12.6</v>
      </c>
      <c r="I635" s="10">
        <f t="shared" ref="I635:L635" si="1085">I636+I637+I638</f>
        <v>-0.3</v>
      </c>
      <c r="J635" s="10">
        <f t="shared" si="1085"/>
        <v>-1.1000000000000001</v>
      </c>
      <c r="K635" s="10">
        <f t="shared" si="1085"/>
        <v>-10.1</v>
      </c>
      <c r="L635" s="10">
        <f t="shared" si="1085"/>
        <v>-1.1000000000000001</v>
      </c>
      <c r="M635" s="10">
        <f>M636+M637+M638</f>
        <v>-1.1000000000000001</v>
      </c>
      <c r="N635" s="10">
        <f t="shared" ref="N635:O635" si="1086">N636+N637+N638</f>
        <v>0</v>
      </c>
      <c r="O635" s="10">
        <f t="shared" si="1086"/>
        <v>-1.1000000000000001</v>
      </c>
      <c r="P635" s="51">
        <v>623</v>
      </c>
    </row>
    <row r="636" spans="1:16" ht="12.95" customHeight="1" x14ac:dyDescent="0.2">
      <c r="A636" s="49">
        <v>624</v>
      </c>
      <c r="B636" s="25" t="s">
        <v>314</v>
      </c>
      <c r="C636" s="4">
        <f t="shared" ref="C636:C638" si="1087">D636+E636+F636+G636</f>
        <v>-3</v>
      </c>
      <c r="D636" s="9">
        <v>-0.3</v>
      </c>
      <c r="E636" s="9">
        <v>-1.2</v>
      </c>
      <c r="F636" s="9">
        <v>-0.3</v>
      </c>
      <c r="G636" s="9">
        <v>-1.2</v>
      </c>
      <c r="H636" s="4">
        <f t="shared" ref="H636:H638" si="1088">I636+J636+K636+L636</f>
        <v>-12.6</v>
      </c>
      <c r="I636" s="8">
        <v>-0.3</v>
      </c>
      <c r="J636" s="8">
        <v>-1.1000000000000001</v>
      </c>
      <c r="K636" s="8">
        <v>-10.1</v>
      </c>
      <c r="L636" s="8">
        <v>-1.1000000000000001</v>
      </c>
      <c r="M636" s="4">
        <f t="shared" ref="M636:M638" si="1089">N636+O636</f>
        <v>-1.1000000000000001</v>
      </c>
      <c r="N636" s="8">
        <v>0</v>
      </c>
      <c r="O636" s="8">
        <v>-1.1000000000000001</v>
      </c>
      <c r="P636" s="51">
        <v>624</v>
      </c>
    </row>
    <row r="637" spans="1:16" ht="12.95" customHeight="1" x14ac:dyDescent="0.2">
      <c r="A637" s="49">
        <v>625</v>
      </c>
      <c r="B637" s="25" t="s">
        <v>316</v>
      </c>
      <c r="C637" s="4">
        <f t="shared" si="1087"/>
        <v>0</v>
      </c>
      <c r="D637" s="4">
        <v>0</v>
      </c>
      <c r="E637" s="4">
        <v>0</v>
      </c>
      <c r="F637" s="4">
        <v>0</v>
      </c>
      <c r="G637" s="4">
        <v>0</v>
      </c>
      <c r="H637" s="4">
        <f t="shared" si="1088"/>
        <v>0</v>
      </c>
      <c r="I637" s="4">
        <v>0</v>
      </c>
      <c r="J637" s="4">
        <v>0</v>
      </c>
      <c r="K637" s="4">
        <v>0</v>
      </c>
      <c r="L637" s="4">
        <v>0</v>
      </c>
      <c r="M637" s="4">
        <f t="shared" si="1089"/>
        <v>0</v>
      </c>
      <c r="N637" s="4">
        <v>0</v>
      </c>
      <c r="O637" s="4">
        <v>0</v>
      </c>
      <c r="P637" s="51">
        <v>625</v>
      </c>
    </row>
    <row r="638" spans="1:16" ht="12.95" customHeight="1" x14ac:dyDescent="0.2">
      <c r="A638" s="49">
        <v>626</v>
      </c>
      <c r="B638" s="25" t="s">
        <v>317</v>
      </c>
      <c r="C638" s="4">
        <f t="shared" si="1087"/>
        <v>0</v>
      </c>
      <c r="D638" s="4">
        <v>0</v>
      </c>
      <c r="E638" s="4">
        <v>0</v>
      </c>
      <c r="F638" s="4">
        <v>0</v>
      </c>
      <c r="G638" s="4">
        <v>0</v>
      </c>
      <c r="H638" s="4">
        <f t="shared" si="1088"/>
        <v>0</v>
      </c>
      <c r="I638" s="4">
        <v>0</v>
      </c>
      <c r="J638" s="4">
        <v>0</v>
      </c>
      <c r="K638" s="4">
        <v>0</v>
      </c>
      <c r="L638" s="4">
        <v>0</v>
      </c>
      <c r="M638" s="4">
        <f t="shared" si="1089"/>
        <v>0</v>
      </c>
      <c r="N638" s="4">
        <v>0</v>
      </c>
      <c r="O638" s="4">
        <v>0</v>
      </c>
      <c r="P638" s="51">
        <v>626</v>
      </c>
    </row>
    <row r="639" spans="1:16" ht="12.75" customHeight="1" x14ac:dyDescent="0.2">
      <c r="A639" s="49">
        <v>627</v>
      </c>
      <c r="B639" s="25" t="s">
        <v>268</v>
      </c>
      <c r="C639" s="4">
        <f>C640</f>
        <v>15.499999999999998</v>
      </c>
      <c r="D639" s="4">
        <f t="shared" ref="D639:O639" si="1090">D640</f>
        <v>4.0999999999999996</v>
      </c>
      <c r="E639" s="4">
        <f t="shared" si="1090"/>
        <v>4.1999999999999993</v>
      </c>
      <c r="F639" s="4">
        <f t="shared" si="1090"/>
        <v>3.6</v>
      </c>
      <c r="G639" s="4">
        <f t="shared" si="1090"/>
        <v>3.6</v>
      </c>
      <c r="H639" s="4">
        <f>H640</f>
        <v>20.700000000000003</v>
      </c>
      <c r="I639" s="4">
        <f t="shared" si="1090"/>
        <v>4.4000000000000004</v>
      </c>
      <c r="J639" s="4">
        <f t="shared" si="1090"/>
        <v>5.2</v>
      </c>
      <c r="K639" s="4">
        <f t="shared" si="1090"/>
        <v>5.8</v>
      </c>
      <c r="L639" s="4">
        <f t="shared" si="1090"/>
        <v>5.3</v>
      </c>
      <c r="M639" s="4">
        <f>M640</f>
        <v>-7</v>
      </c>
      <c r="N639" s="4">
        <f t="shared" si="1090"/>
        <v>-3.4000000000000004</v>
      </c>
      <c r="O639" s="4">
        <f t="shared" si="1090"/>
        <v>-3.5999999999999996</v>
      </c>
      <c r="P639" s="51">
        <v>627</v>
      </c>
    </row>
    <row r="640" spans="1:16" ht="12.75" customHeight="1" x14ac:dyDescent="0.2">
      <c r="A640" s="49">
        <v>628</v>
      </c>
      <c r="B640" s="25" t="s">
        <v>249</v>
      </c>
      <c r="C640" s="10">
        <f>C641+C642+C643+C644</f>
        <v>15.499999999999998</v>
      </c>
      <c r="D640" s="10">
        <f t="shared" ref="D640:G640" si="1091">D641+D642+D643+D644</f>
        <v>4.0999999999999996</v>
      </c>
      <c r="E640" s="10">
        <f t="shared" si="1091"/>
        <v>4.1999999999999993</v>
      </c>
      <c r="F640" s="10">
        <f t="shared" si="1091"/>
        <v>3.6</v>
      </c>
      <c r="G640" s="10">
        <f t="shared" si="1091"/>
        <v>3.6</v>
      </c>
      <c r="H640" s="10">
        <f>H641+H642+H643+H644</f>
        <v>20.700000000000003</v>
      </c>
      <c r="I640" s="10">
        <f t="shared" ref="I640:L640" si="1092">I641+I642+I643+I644</f>
        <v>4.4000000000000004</v>
      </c>
      <c r="J640" s="10">
        <f t="shared" si="1092"/>
        <v>5.2</v>
      </c>
      <c r="K640" s="10">
        <f t="shared" si="1092"/>
        <v>5.8</v>
      </c>
      <c r="L640" s="10">
        <f t="shared" si="1092"/>
        <v>5.3</v>
      </c>
      <c r="M640" s="10">
        <f>M641+M642+M643+M644</f>
        <v>-7</v>
      </c>
      <c r="N640" s="10">
        <f t="shared" ref="N640:O640" si="1093">N641+N642+N643+N644</f>
        <v>-3.4000000000000004</v>
      </c>
      <c r="O640" s="10">
        <f t="shared" si="1093"/>
        <v>-3.5999999999999996</v>
      </c>
      <c r="P640" s="51">
        <v>628</v>
      </c>
    </row>
    <row r="641" spans="1:16" ht="12.75" customHeight="1" x14ac:dyDescent="0.2">
      <c r="A641" s="49">
        <v>629</v>
      </c>
      <c r="B641" s="25" t="s">
        <v>318</v>
      </c>
      <c r="C641" s="4">
        <f t="shared" ref="C641:C644" si="1094">D641+E641+F641+G641</f>
        <v>7.6999999999999993</v>
      </c>
      <c r="D641" s="9">
        <v>2.2000000000000002</v>
      </c>
      <c r="E641" s="9">
        <v>2.2999999999999998</v>
      </c>
      <c r="F641" s="9">
        <v>1.6</v>
      </c>
      <c r="G641" s="9">
        <v>1.6</v>
      </c>
      <c r="H641" s="4">
        <f t="shared" ref="H641:H644" si="1095">I641+J641+K641+L641</f>
        <v>13</v>
      </c>
      <c r="I641" s="3">
        <v>2.8</v>
      </c>
      <c r="J641" s="3">
        <v>3.4</v>
      </c>
      <c r="K641" s="3">
        <v>3.4</v>
      </c>
      <c r="L641" s="3">
        <v>3.4</v>
      </c>
      <c r="M641" s="4">
        <f t="shared" ref="M641:M644" si="1096">N641+O641</f>
        <v>4.8</v>
      </c>
      <c r="N641" s="3">
        <v>2.4</v>
      </c>
      <c r="O641" s="3">
        <v>2.4</v>
      </c>
      <c r="P641" s="51">
        <v>629</v>
      </c>
    </row>
    <row r="642" spans="1:16" ht="12.75" customHeight="1" x14ac:dyDescent="0.2">
      <c r="A642" s="49">
        <v>630</v>
      </c>
      <c r="B642" s="25" t="s">
        <v>319</v>
      </c>
      <c r="C642" s="4">
        <f t="shared" si="1094"/>
        <v>0</v>
      </c>
      <c r="D642" s="4">
        <v>0</v>
      </c>
      <c r="E642" s="4">
        <v>0</v>
      </c>
      <c r="F642" s="4">
        <v>0</v>
      </c>
      <c r="G642" s="4">
        <v>0</v>
      </c>
      <c r="H642" s="4">
        <f t="shared" si="1095"/>
        <v>0</v>
      </c>
      <c r="I642" s="4">
        <v>0</v>
      </c>
      <c r="J642" s="4">
        <v>0</v>
      </c>
      <c r="K642" s="4">
        <v>0</v>
      </c>
      <c r="L642" s="4">
        <v>0</v>
      </c>
      <c r="M642" s="4">
        <f t="shared" si="1096"/>
        <v>0</v>
      </c>
      <c r="N642" s="4">
        <v>0</v>
      </c>
      <c r="O642" s="4">
        <v>0</v>
      </c>
      <c r="P642" s="51">
        <v>630</v>
      </c>
    </row>
    <row r="643" spans="1:16" ht="12.75" customHeight="1" x14ac:dyDescent="0.2">
      <c r="A643" s="49">
        <v>631</v>
      </c>
      <c r="B643" s="25" t="s">
        <v>320</v>
      </c>
      <c r="C643" s="4">
        <f t="shared" si="1094"/>
        <v>2.2000000000000002</v>
      </c>
      <c r="D643" s="4">
        <v>0.5</v>
      </c>
      <c r="E643" s="4">
        <v>0.5</v>
      </c>
      <c r="F643" s="4">
        <v>0.6</v>
      </c>
      <c r="G643" s="4">
        <v>0.6</v>
      </c>
      <c r="H643" s="4">
        <f t="shared" si="1095"/>
        <v>7.7000000000000011</v>
      </c>
      <c r="I643" s="4">
        <v>1.6</v>
      </c>
      <c r="J643" s="4">
        <v>1.8</v>
      </c>
      <c r="K643" s="4">
        <v>2.4</v>
      </c>
      <c r="L643" s="4">
        <v>1.9</v>
      </c>
      <c r="M643" s="4">
        <f t="shared" si="1096"/>
        <v>-12</v>
      </c>
      <c r="N643" s="4">
        <v>-5.9</v>
      </c>
      <c r="O643" s="4">
        <v>-6.1</v>
      </c>
      <c r="P643" s="51">
        <v>631</v>
      </c>
    </row>
    <row r="644" spans="1:16" ht="12.75" customHeight="1" x14ac:dyDescent="0.2">
      <c r="A644" s="49">
        <v>632</v>
      </c>
      <c r="B644" s="25" t="s">
        <v>321</v>
      </c>
      <c r="C644" s="4">
        <f t="shared" si="1094"/>
        <v>5.6</v>
      </c>
      <c r="D644" s="9">
        <v>1.4</v>
      </c>
      <c r="E644" s="9">
        <v>1.4</v>
      </c>
      <c r="F644" s="9">
        <v>1.4</v>
      </c>
      <c r="G644" s="9">
        <v>1.4</v>
      </c>
      <c r="H644" s="4">
        <f t="shared" si="1095"/>
        <v>0</v>
      </c>
      <c r="I644" s="3">
        <v>0</v>
      </c>
      <c r="J644" s="3">
        <v>0</v>
      </c>
      <c r="K644" s="3">
        <v>0</v>
      </c>
      <c r="L644" s="3">
        <v>0</v>
      </c>
      <c r="M644" s="4">
        <f t="shared" si="1096"/>
        <v>0.2</v>
      </c>
      <c r="N644" s="3">
        <v>0.1</v>
      </c>
      <c r="O644" s="3">
        <v>0.1</v>
      </c>
      <c r="P644" s="51">
        <v>632</v>
      </c>
    </row>
    <row r="645" spans="1:16" ht="12.75" customHeight="1" x14ac:dyDescent="0.2">
      <c r="A645" s="49">
        <v>633</v>
      </c>
      <c r="B645" s="25" t="s">
        <v>322</v>
      </c>
      <c r="C645" s="4">
        <f>C646+C647+C648+C655</f>
        <v>399.50000000000006</v>
      </c>
      <c r="D645" s="4">
        <f t="shared" ref="D645:G645" si="1097">D646+D647+D648+D655</f>
        <v>-235.20000000000002</v>
      </c>
      <c r="E645" s="4">
        <f t="shared" si="1097"/>
        <v>118.2</v>
      </c>
      <c r="F645" s="4">
        <f t="shared" si="1097"/>
        <v>268.2</v>
      </c>
      <c r="G645" s="4">
        <f t="shared" si="1097"/>
        <v>248.29999999999998</v>
      </c>
      <c r="H645" s="4">
        <f>H646+H647+H648+H655</f>
        <v>-3411.7</v>
      </c>
      <c r="I645" s="4">
        <f t="shared" ref="I645:L645" si="1098">I646+I647+I648+I655</f>
        <v>-338.9</v>
      </c>
      <c r="J645" s="4">
        <f t="shared" si="1098"/>
        <v>-1767.2</v>
      </c>
      <c r="K645" s="4">
        <f t="shared" si="1098"/>
        <v>-1049.7999999999997</v>
      </c>
      <c r="L645" s="4">
        <f t="shared" si="1098"/>
        <v>-255.79999999999998</v>
      </c>
      <c r="M645" s="4">
        <f>M646+M647+M648+M655</f>
        <v>-881.89999999999986</v>
      </c>
      <c r="N645" s="4">
        <f t="shared" ref="N645:O645" si="1099">N646+N647+N648+N655</f>
        <v>102.30000000000003</v>
      </c>
      <c r="O645" s="4">
        <f t="shared" si="1099"/>
        <v>-984.2</v>
      </c>
      <c r="P645" s="51">
        <v>633</v>
      </c>
    </row>
    <row r="646" spans="1:16" ht="12.75" customHeight="1" x14ac:dyDescent="0.2">
      <c r="A646" s="49">
        <v>634</v>
      </c>
      <c r="B646" s="25" t="s">
        <v>323</v>
      </c>
      <c r="C646" s="4">
        <f t="shared" ref="C646:C647" si="1100">D646+E646+F646+G646</f>
        <v>-13.4</v>
      </c>
      <c r="D646" s="4">
        <v>-3.6</v>
      </c>
      <c r="E646" s="4">
        <v>-0.29999999999999993</v>
      </c>
      <c r="F646" s="4">
        <v>-7.7</v>
      </c>
      <c r="G646" s="4">
        <v>-1.8</v>
      </c>
      <c r="H646" s="4">
        <f t="shared" ref="H646:H647" si="1101">I646+J646+K646+L646</f>
        <v>9.6000000000000014</v>
      </c>
      <c r="I646" s="3">
        <v>-2.6</v>
      </c>
      <c r="J646" s="3">
        <v>3.2</v>
      </c>
      <c r="K646" s="3">
        <v>28.400000000000002</v>
      </c>
      <c r="L646" s="3">
        <v>-19.400000000000002</v>
      </c>
      <c r="M646" s="4">
        <f t="shared" ref="M646:M647" si="1102">N646+O646</f>
        <v>-2.2999999999999998</v>
      </c>
      <c r="N646" s="3">
        <v>1.7000000000000002</v>
      </c>
      <c r="O646" s="3">
        <v>-4</v>
      </c>
      <c r="P646" s="51">
        <v>634</v>
      </c>
    </row>
    <row r="647" spans="1:16" ht="12.75" customHeight="1" x14ac:dyDescent="0.2">
      <c r="A647" s="49">
        <v>635</v>
      </c>
      <c r="B647" s="25" t="s">
        <v>324</v>
      </c>
      <c r="C647" s="4">
        <f t="shared" si="1100"/>
        <v>0</v>
      </c>
      <c r="D647" s="4">
        <v>0</v>
      </c>
      <c r="E647" s="4">
        <v>0</v>
      </c>
      <c r="F647" s="4">
        <v>0</v>
      </c>
      <c r="G647" s="4">
        <v>0</v>
      </c>
      <c r="H647" s="4">
        <f t="shared" si="1101"/>
        <v>0</v>
      </c>
      <c r="I647" s="4">
        <v>0</v>
      </c>
      <c r="J647" s="4">
        <v>0</v>
      </c>
      <c r="K647" s="4">
        <v>0</v>
      </c>
      <c r="L647" s="4">
        <v>0</v>
      </c>
      <c r="M647" s="4">
        <f t="shared" si="1102"/>
        <v>0</v>
      </c>
      <c r="N647" s="4">
        <v>0</v>
      </c>
      <c r="O647" s="4">
        <v>0</v>
      </c>
      <c r="P647" s="51">
        <v>635</v>
      </c>
    </row>
    <row r="648" spans="1:16" ht="12.75" customHeight="1" x14ac:dyDescent="0.2">
      <c r="A648" s="49">
        <v>636</v>
      </c>
      <c r="B648" s="25" t="s">
        <v>325</v>
      </c>
      <c r="C648" s="4">
        <f>C649+C652</f>
        <v>412.90000000000003</v>
      </c>
      <c r="D648" s="4">
        <f t="shared" ref="D648:G648" si="1103">D649+D652</f>
        <v>-231.60000000000002</v>
      </c>
      <c r="E648" s="4">
        <f t="shared" si="1103"/>
        <v>118.5</v>
      </c>
      <c r="F648" s="4">
        <f t="shared" si="1103"/>
        <v>275.89999999999998</v>
      </c>
      <c r="G648" s="4">
        <f t="shared" si="1103"/>
        <v>250.1</v>
      </c>
      <c r="H648" s="4">
        <f>H649+H652</f>
        <v>-3421.2999999999997</v>
      </c>
      <c r="I648" s="4">
        <f t="shared" ref="I648:L648" si="1104">I649+I652</f>
        <v>-336.29999999999995</v>
      </c>
      <c r="J648" s="4">
        <f t="shared" si="1104"/>
        <v>-1770.4</v>
      </c>
      <c r="K648" s="4">
        <f t="shared" si="1104"/>
        <v>-1078.1999999999998</v>
      </c>
      <c r="L648" s="4">
        <f t="shared" si="1104"/>
        <v>-236.39999999999998</v>
      </c>
      <c r="M648" s="4">
        <f>M649+M652</f>
        <v>-879.59999999999991</v>
      </c>
      <c r="N648" s="4">
        <f t="shared" ref="N648:O648" si="1105">N649+N652</f>
        <v>100.60000000000002</v>
      </c>
      <c r="O648" s="4">
        <f t="shared" si="1105"/>
        <v>-980.2</v>
      </c>
      <c r="P648" s="51">
        <v>636</v>
      </c>
    </row>
    <row r="649" spans="1:16" ht="12.75" customHeight="1" x14ac:dyDescent="0.2">
      <c r="A649" s="49">
        <v>637</v>
      </c>
      <c r="B649" s="25" t="s">
        <v>135</v>
      </c>
      <c r="C649" s="4">
        <f>C650+C651</f>
        <v>861.7</v>
      </c>
      <c r="D649" s="9">
        <f t="shared" ref="D649:G649" si="1106">D650+D651</f>
        <v>77.7</v>
      </c>
      <c r="E649" s="9">
        <f t="shared" si="1106"/>
        <v>552</v>
      </c>
      <c r="F649" s="9">
        <f t="shared" si="1106"/>
        <v>70.3</v>
      </c>
      <c r="G649" s="9">
        <f t="shared" si="1106"/>
        <v>161.69999999999999</v>
      </c>
      <c r="H649" s="4">
        <f>H650+H651</f>
        <v>-2622.2</v>
      </c>
      <c r="I649" s="3">
        <f t="shared" ref="I649:L649" si="1107">I650+I651</f>
        <v>-477.9</v>
      </c>
      <c r="J649" s="3">
        <f t="shared" si="1107"/>
        <v>-1132</v>
      </c>
      <c r="K649" s="3">
        <f t="shared" si="1107"/>
        <v>-1050.0999999999999</v>
      </c>
      <c r="L649" s="3">
        <f t="shared" si="1107"/>
        <v>37.800000000000011</v>
      </c>
      <c r="M649" s="4">
        <f>M650+M651</f>
        <v>-268.39999999999998</v>
      </c>
      <c r="N649" s="3">
        <f t="shared" ref="N649:O649" si="1108">N650+N651</f>
        <v>261.60000000000002</v>
      </c>
      <c r="O649" s="3">
        <f t="shared" si="1108"/>
        <v>-530</v>
      </c>
      <c r="P649" s="51">
        <v>637</v>
      </c>
    </row>
    <row r="650" spans="1:16" ht="12.75" customHeight="1" x14ac:dyDescent="0.2">
      <c r="A650" s="49">
        <v>638</v>
      </c>
      <c r="B650" s="25" t="s">
        <v>278</v>
      </c>
      <c r="C650" s="4">
        <f t="shared" ref="C650:C651" si="1109">D650+E650+F650+G650</f>
        <v>385.79999999999995</v>
      </c>
      <c r="D650" s="4">
        <v>30.6</v>
      </c>
      <c r="E650" s="4">
        <v>152.80000000000001</v>
      </c>
      <c r="F650" s="4">
        <v>47.8</v>
      </c>
      <c r="G650" s="4">
        <v>154.6</v>
      </c>
      <c r="H650" s="4">
        <f t="shared" ref="H650:H651" si="1110">I650+J650+K650+L650</f>
        <v>529.29999999999995</v>
      </c>
      <c r="I650" s="3">
        <v>503.1</v>
      </c>
      <c r="J650" s="3">
        <v>88.9</v>
      </c>
      <c r="K650" s="3">
        <v>108</v>
      </c>
      <c r="L650" s="3">
        <v>-170.7</v>
      </c>
      <c r="M650" s="4">
        <f t="shared" ref="M650:M651" si="1111">N650+O650</f>
        <v>109.80000000000001</v>
      </c>
      <c r="N650" s="3">
        <v>381.6</v>
      </c>
      <c r="O650" s="3">
        <v>-271.8</v>
      </c>
      <c r="P650" s="51">
        <v>638</v>
      </c>
    </row>
    <row r="651" spans="1:16" ht="12.75" customHeight="1" x14ac:dyDescent="0.2">
      <c r="A651" s="49">
        <v>639</v>
      </c>
      <c r="B651" s="25" t="s">
        <v>279</v>
      </c>
      <c r="C651" s="4">
        <f t="shared" si="1109"/>
        <v>475.90000000000003</v>
      </c>
      <c r="D651" s="4">
        <v>47.1</v>
      </c>
      <c r="E651" s="4">
        <v>399.2</v>
      </c>
      <c r="F651" s="4">
        <v>22.5</v>
      </c>
      <c r="G651" s="4">
        <v>7.1</v>
      </c>
      <c r="H651" s="4">
        <f t="shared" si="1110"/>
        <v>-3151.5</v>
      </c>
      <c r="I651" s="3">
        <v>-981</v>
      </c>
      <c r="J651" s="3">
        <v>-1220.9000000000001</v>
      </c>
      <c r="K651" s="3">
        <v>-1158.0999999999999</v>
      </c>
      <c r="L651" s="3">
        <v>208.5</v>
      </c>
      <c r="M651" s="4">
        <f t="shared" si="1111"/>
        <v>-378.2</v>
      </c>
      <c r="N651" s="3">
        <v>-120</v>
      </c>
      <c r="O651" s="3">
        <v>-258.2</v>
      </c>
      <c r="P651" s="51">
        <v>639</v>
      </c>
    </row>
    <row r="652" spans="1:16" ht="12.75" customHeight="1" x14ac:dyDescent="0.2">
      <c r="A652" s="49">
        <v>640</v>
      </c>
      <c r="B652" s="25" t="s">
        <v>136</v>
      </c>
      <c r="C652" s="4">
        <f>C653+C654</f>
        <v>-448.8</v>
      </c>
      <c r="D652" s="9">
        <f t="shared" ref="D652:G652" si="1112">D653+D654</f>
        <v>-309.3</v>
      </c>
      <c r="E652" s="9">
        <f t="shared" si="1112"/>
        <v>-433.5</v>
      </c>
      <c r="F652" s="9">
        <f t="shared" si="1112"/>
        <v>205.6</v>
      </c>
      <c r="G652" s="9">
        <f t="shared" si="1112"/>
        <v>88.4</v>
      </c>
      <c r="H652" s="4">
        <f>H653+H654</f>
        <v>-799.09999999999991</v>
      </c>
      <c r="I652" s="3">
        <f t="shared" ref="I652:L652" si="1113">I653+I654</f>
        <v>141.60000000000002</v>
      </c>
      <c r="J652" s="3">
        <f t="shared" si="1113"/>
        <v>-638.4</v>
      </c>
      <c r="K652" s="3">
        <f t="shared" si="1113"/>
        <v>-28.100000000000023</v>
      </c>
      <c r="L652" s="3">
        <f t="shared" si="1113"/>
        <v>-274.2</v>
      </c>
      <c r="M652" s="4">
        <f>M653+M654</f>
        <v>-611.19999999999993</v>
      </c>
      <c r="N652" s="3">
        <f t="shared" ref="N652:O652" si="1114">N653+N654</f>
        <v>-161</v>
      </c>
      <c r="O652" s="3">
        <f t="shared" si="1114"/>
        <v>-450.2</v>
      </c>
      <c r="P652" s="51">
        <v>640</v>
      </c>
    </row>
    <row r="653" spans="1:16" ht="12.75" customHeight="1" x14ac:dyDescent="0.2">
      <c r="A653" s="49">
        <v>641</v>
      </c>
      <c r="B653" s="25" t="s">
        <v>278</v>
      </c>
      <c r="C653" s="4">
        <f t="shared" ref="C653:C655" si="1115">D653+E653+F653+G653</f>
        <v>28.299999999999997</v>
      </c>
      <c r="D653" s="4">
        <v>-2.6</v>
      </c>
      <c r="E653" s="4">
        <v>-90.7</v>
      </c>
      <c r="F653" s="4">
        <v>85.1</v>
      </c>
      <c r="G653" s="4">
        <v>36.5</v>
      </c>
      <c r="H653" s="4">
        <f t="shared" ref="H653:H655" si="1116">I653+J653+K653+L653</f>
        <v>-424</v>
      </c>
      <c r="I653" s="4">
        <v>-342.5</v>
      </c>
      <c r="J653" s="4">
        <v>-75.400000000000006</v>
      </c>
      <c r="K653" s="4">
        <v>442.9</v>
      </c>
      <c r="L653" s="4">
        <v>-449</v>
      </c>
      <c r="M653" s="4">
        <f t="shared" ref="M653:M655" si="1117">N653+O653</f>
        <v>148.89999999999998</v>
      </c>
      <c r="N653" s="4">
        <v>-18.8</v>
      </c>
      <c r="O653" s="4">
        <v>167.7</v>
      </c>
      <c r="P653" s="51">
        <v>641</v>
      </c>
    </row>
    <row r="654" spans="1:16" ht="12.75" customHeight="1" x14ac:dyDescent="0.2">
      <c r="A654" s="49">
        <v>642</v>
      </c>
      <c r="B654" s="25" t="s">
        <v>279</v>
      </c>
      <c r="C654" s="4">
        <f t="shared" si="1115"/>
        <v>-477.1</v>
      </c>
      <c r="D654" s="8">
        <v>-306.7</v>
      </c>
      <c r="E654" s="8">
        <v>-342.8</v>
      </c>
      <c r="F654" s="8">
        <v>120.5</v>
      </c>
      <c r="G654" s="8">
        <v>51.9</v>
      </c>
      <c r="H654" s="4">
        <f t="shared" si="1116"/>
        <v>-375.09999999999997</v>
      </c>
      <c r="I654" s="8">
        <v>484.1</v>
      </c>
      <c r="J654" s="8">
        <v>-563</v>
      </c>
      <c r="K654" s="8">
        <v>-471</v>
      </c>
      <c r="L654" s="8">
        <v>174.8</v>
      </c>
      <c r="M654" s="4">
        <f t="shared" si="1117"/>
        <v>-760.09999999999991</v>
      </c>
      <c r="N654" s="8">
        <v>-142.19999999999999</v>
      </c>
      <c r="O654" s="8">
        <v>-617.9</v>
      </c>
      <c r="P654" s="51">
        <v>642</v>
      </c>
    </row>
    <row r="655" spans="1:16" ht="12.75" customHeight="1" x14ac:dyDescent="0.2">
      <c r="A655" s="49">
        <v>643</v>
      </c>
      <c r="B655" s="25" t="s">
        <v>326</v>
      </c>
      <c r="C655" s="4">
        <f t="shared" si="1115"/>
        <v>0</v>
      </c>
      <c r="D655" s="4">
        <v>0</v>
      </c>
      <c r="E655" s="4">
        <v>0</v>
      </c>
      <c r="F655" s="4">
        <v>0</v>
      </c>
      <c r="G655" s="4">
        <v>0</v>
      </c>
      <c r="H655" s="4">
        <f t="shared" si="1116"/>
        <v>0</v>
      </c>
      <c r="I655" s="4">
        <v>0</v>
      </c>
      <c r="J655" s="4">
        <v>0</v>
      </c>
      <c r="K655" s="4">
        <v>0</v>
      </c>
      <c r="L655" s="4">
        <v>0</v>
      </c>
      <c r="M655" s="4">
        <f t="shared" si="1117"/>
        <v>0</v>
      </c>
      <c r="N655" s="4">
        <v>0</v>
      </c>
      <c r="O655" s="4">
        <v>0</v>
      </c>
      <c r="P655" s="51">
        <v>643</v>
      </c>
    </row>
    <row r="656" spans="1:16" ht="12.75" customHeight="1" x14ac:dyDescent="0.2">
      <c r="A656" s="49">
        <v>644</v>
      </c>
      <c r="B656" s="25" t="s">
        <v>327</v>
      </c>
      <c r="C656" s="4">
        <f>C657+C661+C665+C671</f>
        <v>59.599999999999994</v>
      </c>
      <c r="D656" s="4">
        <f t="shared" ref="D656:G656" si="1118">D657+D661+D665+D671</f>
        <v>68.8</v>
      </c>
      <c r="E656" s="4">
        <f t="shared" si="1118"/>
        <v>-20.3</v>
      </c>
      <c r="F656" s="4">
        <f t="shared" si="1118"/>
        <v>21.6</v>
      </c>
      <c r="G656" s="4">
        <f t="shared" si="1118"/>
        <v>-10.500000000000002</v>
      </c>
      <c r="H656" s="4">
        <f>H657+H661+H665+H671</f>
        <v>160.19999999999999</v>
      </c>
      <c r="I656" s="4">
        <f t="shared" ref="I656:L656" si="1119">I657+I661+I665+I671</f>
        <v>126.8</v>
      </c>
      <c r="J656" s="4">
        <f t="shared" si="1119"/>
        <v>-0.49999999999998845</v>
      </c>
      <c r="K656" s="4">
        <f t="shared" si="1119"/>
        <v>22.600000000000012</v>
      </c>
      <c r="L656" s="4">
        <f t="shared" si="1119"/>
        <v>11.299999999999997</v>
      </c>
      <c r="M656" s="4">
        <f>M657+M661+M665+M671</f>
        <v>61.599999999999994</v>
      </c>
      <c r="N656" s="4">
        <f t="shared" ref="N656:O656" si="1120">N657+N661+N665+N671</f>
        <v>-1.7999999999999972</v>
      </c>
      <c r="O656" s="4">
        <f t="shared" si="1120"/>
        <v>63.400000000000006</v>
      </c>
      <c r="P656" s="51">
        <v>644</v>
      </c>
    </row>
    <row r="657" spans="1:16" ht="12.75" customHeight="1" x14ac:dyDescent="0.2">
      <c r="A657" s="49">
        <v>645</v>
      </c>
      <c r="B657" s="25" t="s">
        <v>328</v>
      </c>
      <c r="C657" s="4">
        <f>C658+C659</f>
        <v>0</v>
      </c>
      <c r="D657" s="9">
        <f t="shared" ref="D657:G657" si="1121">D658+D659</f>
        <v>0</v>
      </c>
      <c r="E657" s="9">
        <f t="shared" si="1121"/>
        <v>0</v>
      </c>
      <c r="F657" s="9">
        <f t="shared" si="1121"/>
        <v>0</v>
      </c>
      <c r="G657" s="9">
        <f t="shared" si="1121"/>
        <v>0</v>
      </c>
      <c r="H657" s="4">
        <f>H658+H659</f>
        <v>0</v>
      </c>
      <c r="I657" s="3">
        <f t="shared" ref="I657:L657" si="1122">I658+I659</f>
        <v>0</v>
      </c>
      <c r="J657" s="3">
        <f t="shared" si="1122"/>
        <v>0</v>
      </c>
      <c r="K657" s="3">
        <f t="shared" si="1122"/>
        <v>0</v>
      </c>
      <c r="L657" s="3">
        <f t="shared" si="1122"/>
        <v>0</v>
      </c>
      <c r="M657" s="4">
        <f>M658+M659</f>
        <v>0</v>
      </c>
      <c r="N657" s="3">
        <f t="shared" ref="N657:O657" si="1123">N658+N659</f>
        <v>0</v>
      </c>
      <c r="O657" s="3">
        <f t="shared" si="1123"/>
        <v>0</v>
      </c>
      <c r="P657" s="51">
        <v>645</v>
      </c>
    </row>
    <row r="658" spans="1:16" ht="12.75" customHeight="1" x14ac:dyDescent="0.2">
      <c r="A658" s="49">
        <v>646</v>
      </c>
      <c r="B658" s="25" t="s">
        <v>264</v>
      </c>
      <c r="C658" s="4">
        <f t="shared" ref="C658" si="1124">D658+E658+F658+G658</f>
        <v>0</v>
      </c>
      <c r="D658" s="4">
        <v>0</v>
      </c>
      <c r="E658" s="4">
        <v>0</v>
      </c>
      <c r="F658" s="4">
        <v>0</v>
      </c>
      <c r="G658" s="4">
        <v>0</v>
      </c>
      <c r="H658" s="4">
        <f t="shared" ref="H658" si="1125">I658+J658+K658+L658</f>
        <v>0</v>
      </c>
      <c r="I658" s="4">
        <v>0</v>
      </c>
      <c r="J658" s="4">
        <v>0</v>
      </c>
      <c r="K658" s="4">
        <v>0</v>
      </c>
      <c r="L658" s="4">
        <v>0</v>
      </c>
      <c r="M658" s="4">
        <f>N658+O658</f>
        <v>0</v>
      </c>
      <c r="N658" s="4">
        <v>0</v>
      </c>
      <c r="O658" s="4">
        <v>0</v>
      </c>
      <c r="P658" s="51">
        <v>646</v>
      </c>
    </row>
    <row r="659" spans="1:16" ht="12.75" customHeight="1" x14ac:dyDescent="0.2">
      <c r="A659" s="49">
        <v>647</v>
      </c>
      <c r="B659" s="25" t="s">
        <v>268</v>
      </c>
      <c r="C659" s="4">
        <f>C660</f>
        <v>0</v>
      </c>
      <c r="D659" s="4">
        <f t="shared" ref="D659:O659" si="1126">D660</f>
        <v>0</v>
      </c>
      <c r="E659" s="4">
        <f t="shared" si="1126"/>
        <v>0</v>
      </c>
      <c r="F659" s="4">
        <f t="shared" si="1126"/>
        <v>0</v>
      </c>
      <c r="G659" s="4">
        <f t="shared" si="1126"/>
        <v>0</v>
      </c>
      <c r="H659" s="4">
        <f>H660</f>
        <v>0</v>
      </c>
      <c r="I659" s="4">
        <f t="shared" si="1126"/>
        <v>0</v>
      </c>
      <c r="J659" s="4">
        <f t="shared" si="1126"/>
        <v>0</v>
      </c>
      <c r="K659" s="4">
        <f t="shared" si="1126"/>
        <v>0</v>
      </c>
      <c r="L659" s="4">
        <f t="shared" si="1126"/>
        <v>0</v>
      </c>
      <c r="M659" s="4">
        <f>M660</f>
        <v>0</v>
      </c>
      <c r="N659" s="4">
        <f t="shared" si="1126"/>
        <v>0</v>
      </c>
      <c r="O659" s="4">
        <f t="shared" si="1126"/>
        <v>0</v>
      </c>
      <c r="P659" s="51">
        <v>647</v>
      </c>
    </row>
    <row r="660" spans="1:16" ht="12.75" customHeight="1" x14ac:dyDescent="0.2">
      <c r="A660" s="49">
        <v>648</v>
      </c>
      <c r="B660" s="25" t="s">
        <v>329</v>
      </c>
      <c r="C660" s="4">
        <f t="shared" ref="C660" si="1127">D660+E660+F660+G660</f>
        <v>0</v>
      </c>
      <c r="D660" s="4">
        <v>0</v>
      </c>
      <c r="E660" s="4">
        <v>0</v>
      </c>
      <c r="F660" s="4">
        <v>0</v>
      </c>
      <c r="G660" s="4">
        <v>0</v>
      </c>
      <c r="H660" s="4">
        <f t="shared" ref="H660" si="1128">I660+J660+K660+L660</f>
        <v>0</v>
      </c>
      <c r="I660" s="4">
        <v>0</v>
      </c>
      <c r="J660" s="4">
        <v>0</v>
      </c>
      <c r="K660" s="4">
        <v>0</v>
      </c>
      <c r="L660" s="4">
        <v>0</v>
      </c>
      <c r="M660" s="4">
        <f>N660+O660</f>
        <v>0</v>
      </c>
      <c r="N660" s="4">
        <v>0</v>
      </c>
      <c r="O660" s="4">
        <v>0</v>
      </c>
      <c r="P660" s="51">
        <v>648</v>
      </c>
    </row>
    <row r="661" spans="1:16" ht="12.75" customHeight="1" x14ac:dyDescent="0.2">
      <c r="A661" s="49">
        <v>649</v>
      </c>
      <c r="B661" s="25" t="s">
        <v>330</v>
      </c>
      <c r="C661" s="4">
        <f>C662+C663</f>
        <v>-44.300000000000004</v>
      </c>
      <c r="D661" s="9">
        <f t="shared" ref="D661:G661" si="1129">D662+D663</f>
        <v>36.799999999999997</v>
      </c>
      <c r="E661" s="9">
        <f t="shared" si="1129"/>
        <v>-30.8</v>
      </c>
      <c r="F661" s="9">
        <f t="shared" si="1129"/>
        <v>3.9</v>
      </c>
      <c r="G661" s="9">
        <f t="shared" si="1129"/>
        <v>-54.2</v>
      </c>
      <c r="H661" s="4">
        <f>H662+H663</f>
        <v>-61.199999999999989</v>
      </c>
      <c r="I661" s="3">
        <f t="shared" ref="I661:L661" si="1130">I662+I663</f>
        <v>140.9</v>
      </c>
      <c r="J661" s="3">
        <f t="shared" si="1130"/>
        <v>-97.1</v>
      </c>
      <c r="K661" s="3">
        <f t="shared" si="1130"/>
        <v>-90</v>
      </c>
      <c r="L661" s="3">
        <f t="shared" si="1130"/>
        <v>-15</v>
      </c>
      <c r="M661" s="4">
        <f>M662+M663</f>
        <v>60.1</v>
      </c>
      <c r="N661" s="3">
        <f t="shared" ref="N661:O661" si="1131">N662+N663</f>
        <v>10</v>
      </c>
      <c r="O661" s="3">
        <f t="shared" si="1131"/>
        <v>50.1</v>
      </c>
      <c r="P661" s="51">
        <v>649</v>
      </c>
    </row>
    <row r="662" spans="1:16" ht="12.75" customHeight="1" x14ac:dyDescent="0.2">
      <c r="A662" s="49">
        <v>650</v>
      </c>
      <c r="B662" s="25" t="s">
        <v>264</v>
      </c>
      <c r="C662" s="4">
        <f t="shared" ref="C662" si="1132">D662+E662+F662+G662</f>
        <v>0</v>
      </c>
      <c r="D662" s="4">
        <v>0</v>
      </c>
      <c r="E662" s="4">
        <v>0</v>
      </c>
      <c r="F662" s="4">
        <v>0</v>
      </c>
      <c r="G662" s="4">
        <v>0</v>
      </c>
      <c r="H662" s="4">
        <f t="shared" ref="H662" si="1133">I662+J662+K662+L662</f>
        <v>0</v>
      </c>
      <c r="I662" s="4">
        <v>0</v>
      </c>
      <c r="J662" s="4">
        <v>0</v>
      </c>
      <c r="K662" s="4">
        <v>0</v>
      </c>
      <c r="L662" s="4">
        <v>0</v>
      </c>
      <c r="M662" s="4">
        <f>N662+O662</f>
        <v>0</v>
      </c>
      <c r="N662" s="4">
        <v>0</v>
      </c>
      <c r="O662" s="4">
        <v>0</v>
      </c>
      <c r="P662" s="51">
        <v>650</v>
      </c>
    </row>
    <row r="663" spans="1:16" ht="12.75" customHeight="1" x14ac:dyDescent="0.2">
      <c r="A663" s="49">
        <v>651</v>
      </c>
      <c r="B663" s="25" t="s">
        <v>268</v>
      </c>
      <c r="C663" s="4">
        <f>C664</f>
        <v>-44.300000000000004</v>
      </c>
      <c r="D663" s="4">
        <f t="shared" ref="D663:O663" si="1134">D664</f>
        <v>36.799999999999997</v>
      </c>
      <c r="E663" s="4">
        <f t="shared" si="1134"/>
        <v>-30.8</v>
      </c>
      <c r="F663" s="4">
        <f t="shared" si="1134"/>
        <v>3.9</v>
      </c>
      <c r="G663" s="4">
        <f t="shared" si="1134"/>
        <v>-54.2</v>
      </c>
      <c r="H663" s="4">
        <f>H664</f>
        <v>-61.199999999999989</v>
      </c>
      <c r="I663" s="4">
        <f t="shared" si="1134"/>
        <v>140.9</v>
      </c>
      <c r="J663" s="4">
        <f t="shared" si="1134"/>
        <v>-97.1</v>
      </c>
      <c r="K663" s="4">
        <f t="shared" si="1134"/>
        <v>-90</v>
      </c>
      <c r="L663" s="4">
        <f t="shared" si="1134"/>
        <v>-15</v>
      </c>
      <c r="M663" s="4">
        <f>M664</f>
        <v>60.1</v>
      </c>
      <c r="N663" s="4">
        <f t="shared" si="1134"/>
        <v>10</v>
      </c>
      <c r="O663" s="4">
        <f t="shared" si="1134"/>
        <v>50.1</v>
      </c>
      <c r="P663" s="51">
        <v>651</v>
      </c>
    </row>
    <row r="664" spans="1:16" ht="12.75" customHeight="1" x14ac:dyDescent="0.2">
      <c r="A664" s="49">
        <v>652</v>
      </c>
      <c r="B664" s="25" t="s">
        <v>249</v>
      </c>
      <c r="C664" s="4">
        <f t="shared" ref="C664" si="1135">D664+E664+F664+G664</f>
        <v>-44.300000000000004</v>
      </c>
      <c r="D664" s="4">
        <v>36.799999999999997</v>
      </c>
      <c r="E664" s="4">
        <v>-30.8</v>
      </c>
      <c r="F664" s="4">
        <v>3.9</v>
      </c>
      <c r="G664" s="4">
        <v>-54.2</v>
      </c>
      <c r="H664" s="4">
        <f t="shared" ref="H664" si="1136">I664+J664+K664+L664</f>
        <v>-61.199999999999989</v>
      </c>
      <c r="I664" s="4">
        <v>140.9</v>
      </c>
      <c r="J664" s="4">
        <v>-97.1</v>
      </c>
      <c r="K664" s="4">
        <v>-90</v>
      </c>
      <c r="L664" s="4">
        <v>-15</v>
      </c>
      <c r="M664" s="4">
        <f>N664+O664</f>
        <v>60.1</v>
      </c>
      <c r="N664" s="4">
        <v>10</v>
      </c>
      <c r="O664" s="4">
        <v>50.1</v>
      </c>
      <c r="P664" s="51">
        <v>652</v>
      </c>
    </row>
    <row r="665" spans="1:16" ht="12.75" customHeight="1" x14ac:dyDescent="0.2">
      <c r="A665" s="49">
        <v>653</v>
      </c>
      <c r="B665" s="25" t="s">
        <v>331</v>
      </c>
      <c r="C665" s="4">
        <f>C666+C667</f>
        <v>29.099999999999998</v>
      </c>
      <c r="D665" s="9">
        <f t="shared" ref="D665:G665" si="1137">D666+D667</f>
        <v>18.599999999999998</v>
      </c>
      <c r="E665" s="9">
        <f t="shared" si="1137"/>
        <v>-8.7000000000000011</v>
      </c>
      <c r="F665" s="9">
        <f t="shared" si="1137"/>
        <v>-11.100000000000001</v>
      </c>
      <c r="G665" s="9">
        <f t="shared" si="1137"/>
        <v>30.3</v>
      </c>
      <c r="H665" s="4">
        <f>H666+H667</f>
        <v>188.6</v>
      </c>
      <c r="I665" s="3">
        <f t="shared" ref="I665:L665" si="1138">I666+I667</f>
        <v>-19.2</v>
      </c>
      <c r="J665" s="3">
        <f t="shared" si="1138"/>
        <v>90.9</v>
      </c>
      <c r="K665" s="3">
        <f t="shared" si="1138"/>
        <v>100.80000000000001</v>
      </c>
      <c r="L665" s="3">
        <f t="shared" si="1138"/>
        <v>16.099999999999998</v>
      </c>
      <c r="M665" s="4">
        <f>M666+M667</f>
        <v>-38.300000000000004</v>
      </c>
      <c r="N665" s="3">
        <f t="shared" ref="N665:O665" si="1139">N666+N667</f>
        <v>-31.199999999999996</v>
      </c>
      <c r="O665" s="3">
        <f t="shared" si="1139"/>
        <v>-7.1000000000000014</v>
      </c>
      <c r="P665" s="51">
        <v>653</v>
      </c>
    </row>
    <row r="666" spans="1:16" ht="12.75" customHeight="1" x14ac:dyDescent="0.2">
      <c r="A666" s="49">
        <v>654</v>
      </c>
      <c r="B666" s="25" t="s">
        <v>264</v>
      </c>
      <c r="C666" s="4">
        <f t="shared" ref="C666" si="1140">D666+E666+F666+G666</f>
        <v>0</v>
      </c>
      <c r="D666" s="4">
        <v>0</v>
      </c>
      <c r="E666" s="4">
        <v>0</v>
      </c>
      <c r="F666" s="4">
        <v>0</v>
      </c>
      <c r="G666" s="4">
        <v>0</v>
      </c>
      <c r="H666" s="4">
        <f t="shared" ref="H666" si="1141">I666+J666+K666+L666</f>
        <v>0</v>
      </c>
      <c r="I666" s="4">
        <v>0</v>
      </c>
      <c r="J666" s="4">
        <v>0</v>
      </c>
      <c r="K666" s="4">
        <v>0</v>
      </c>
      <c r="L666" s="4">
        <v>0</v>
      </c>
      <c r="M666" s="4">
        <f>N666+O666</f>
        <v>0</v>
      </c>
      <c r="N666" s="4">
        <v>0</v>
      </c>
      <c r="O666" s="4">
        <v>0</v>
      </c>
      <c r="P666" s="51">
        <v>654</v>
      </c>
    </row>
    <row r="667" spans="1:16" ht="12.75" customHeight="1" x14ac:dyDescent="0.2">
      <c r="A667" s="49">
        <v>655</v>
      </c>
      <c r="B667" s="25" t="s">
        <v>268</v>
      </c>
      <c r="C667" s="4">
        <f>C668</f>
        <v>29.099999999999998</v>
      </c>
      <c r="D667" s="4">
        <f t="shared" ref="D667:O667" si="1142">D668</f>
        <v>18.599999999999998</v>
      </c>
      <c r="E667" s="4">
        <f t="shared" si="1142"/>
        <v>-8.7000000000000011</v>
      </c>
      <c r="F667" s="4">
        <f t="shared" si="1142"/>
        <v>-11.100000000000001</v>
      </c>
      <c r="G667" s="4">
        <f t="shared" si="1142"/>
        <v>30.3</v>
      </c>
      <c r="H667" s="4">
        <f>H668</f>
        <v>188.6</v>
      </c>
      <c r="I667" s="4">
        <f t="shared" si="1142"/>
        <v>-19.2</v>
      </c>
      <c r="J667" s="4">
        <f t="shared" si="1142"/>
        <v>90.9</v>
      </c>
      <c r="K667" s="4">
        <f t="shared" si="1142"/>
        <v>100.80000000000001</v>
      </c>
      <c r="L667" s="4">
        <f t="shared" si="1142"/>
        <v>16.099999999999998</v>
      </c>
      <c r="M667" s="4">
        <f>M668</f>
        <v>-38.300000000000004</v>
      </c>
      <c r="N667" s="4">
        <f t="shared" si="1142"/>
        <v>-31.199999999999996</v>
      </c>
      <c r="O667" s="4">
        <f t="shared" si="1142"/>
        <v>-7.1000000000000014</v>
      </c>
      <c r="P667" s="51">
        <v>655</v>
      </c>
    </row>
    <row r="668" spans="1:16" ht="12.75" customHeight="1" x14ac:dyDescent="0.2">
      <c r="A668" s="49">
        <v>656</v>
      </c>
      <c r="B668" s="25" t="s">
        <v>329</v>
      </c>
      <c r="C668" s="4">
        <f>C669+C670</f>
        <v>29.099999999999998</v>
      </c>
      <c r="D668" s="9">
        <f t="shared" ref="D668:G668" si="1143">D669+D670</f>
        <v>18.599999999999998</v>
      </c>
      <c r="E668" s="9">
        <f t="shared" si="1143"/>
        <v>-8.7000000000000011</v>
      </c>
      <c r="F668" s="9">
        <f t="shared" si="1143"/>
        <v>-11.100000000000001</v>
      </c>
      <c r="G668" s="9">
        <f t="shared" si="1143"/>
        <v>30.3</v>
      </c>
      <c r="H668" s="4">
        <f>H669+H670</f>
        <v>188.6</v>
      </c>
      <c r="I668" s="3">
        <f t="shared" ref="I668:L668" si="1144">I669+I670</f>
        <v>-19.2</v>
      </c>
      <c r="J668" s="3">
        <f t="shared" si="1144"/>
        <v>90.9</v>
      </c>
      <c r="K668" s="3">
        <f t="shared" si="1144"/>
        <v>100.80000000000001</v>
      </c>
      <c r="L668" s="3">
        <f t="shared" si="1144"/>
        <v>16.099999999999998</v>
      </c>
      <c r="M668" s="4">
        <f>M669+M670</f>
        <v>-38.300000000000004</v>
      </c>
      <c r="N668" s="3">
        <f t="shared" ref="N668:O668" si="1145">N669+N670</f>
        <v>-31.199999999999996</v>
      </c>
      <c r="O668" s="3">
        <f t="shared" si="1145"/>
        <v>-7.1000000000000014</v>
      </c>
      <c r="P668" s="51">
        <v>656</v>
      </c>
    </row>
    <row r="669" spans="1:16" ht="12.75" customHeight="1" x14ac:dyDescent="0.2">
      <c r="A669" s="49">
        <v>657</v>
      </c>
      <c r="B669" s="25" t="s">
        <v>332</v>
      </c>
      <c r="C669" s="4">
        <f t="shared" ref="C669:C670" si="1146">D669+E669+F669+G669</f>
        <v>14.5</v>
      </c>
      <c r="D669" s="4">
        <v>-2.6</v>
      </c>
      <c r="E669" s="4">
        <v>-1.3</v>
      </c>
      <c r="F669" s="4">
        <v>-5.9</v>
      </c>
      <c r="G669" s="4">
        <v>24.3</v>
      </c>
      <c r="H669" s="4">
        <f t="shared" ref="H669:H670" si="1147">I669+J669+K669+L669</f>
        <v>197.1</v>
      </c>
      <c r="I669" s="4">
        <v>-14.5</v>
      </c>
      <c r="J669" s="4">
        <v>90</v>
      </c>
      <c r="K669" s="4">
        <v>103.4</v>
      </c>
      <c r="L669" s="4">
        <v>18.2</v>
      </c>
      <c r="M669" s="4">
        <f t="shared" ref="M669:M670" si="1148">N669+O669</f>
        <v>-82.4</v>
      </c>
      <c r="N669" s="4">
        <v>-55.8</v>
      </c>
      <c r="O669" s="4">
        <v>-26.6</v>
      </c>
      <c r="P669" s="51">
        <v>657</v>
      </c>
    </row>
    <row r="670" spans="1:16" ht="12.75" customHeight="1" x14ac:dyDescent="0.2">
      <c r="A670" s="49">
        <v>658</v>
      </c>
      <c r="B670" s="25" t="s">
        <v>333</v>
      </c>
      <c r="C670" s="4">
        <f t="shared" si="1146"/>
        <v>14.599999999999998</v>
      </c>
      <c r="D670" s="4">
        <v>21.2</v>
      </c>
      <c r="E670" s="4">
        <v>-7.4</v>
      </c>
      <c r="F670" s="4">
        <v>-5.2</v>
      </c>
      <c r="G670" s="4">
        <v>6</v>
      </c>
      <c r="H670" s="4">
        <f t="shared" si="1147"/>
        <v>-8.5</v>
      </c>
      <c r="I670" s="4">
        <v>-4.7</v>
      </c>
      <c r="J670" s="4">
        <v>0.9</v>
      </c>
      <c r="K670" s="4">
        <v>-2.6</v>
      </c>
      <c r="L670" s="4">
        <v>-2.1</v>
      </c>
      <c r="M670" s="4">
        <f t="shared" si="1148"/>
        <v>44.1</v>
      </c>
      <c r="N670" s="4">
        <v>24.6</v>
      </c>
      <c r="O670" s="4">
        <v>19.5</v>
      </c>
      <c r="P670" s="51">
        <v>658</v>
      </c>
    </row>
    <row r="671" spans="1:16" ht="12.75" customHeight="1" x14ac:dyDescent="0.2">
      <c r="A671" s="49">
        <v>659</v>
      </c>
      <c r="B671" s="25" t="s">
        <v>334</v>
      </c>
      <c r="C671" s="4">
        <f>C672+C673</f>
        <v>74.8</v>
      </c>
      <c r="D671" s="9">
        <f t="shared" ref="D671:G671" si="1149">D672+D673</f>
        <v>13.4</v>
      </c>
      <c r="E671" s="9">
        <f t="shared" si="1149"/>
        <v>19.2</v>
      </c>
      <c r="F671" s="9">
        <f t="shared" si="1149"/>
        <v>28.8</v>
      </c>
      <c r="G671" s="9">
        <f t="shared" si="1149"/>
        <v>13.4</v>
      </c>
      <c r="H671" s="4">
        <f>H672+H673</f>
        <v>32.799999999999997</v>
      </c>
      <c r="I671" s="3">
        <f t="shared" ref="I671:L671" si="1150">I672+I673</f>
        <v>5.0999999999999996</v>
      </c>
      <c r="J671" s="3">
        <f t="shared" si="1150"/>
        <v>5.7</v>
      </c>
      <c r="K671" s="3">
        <f t="shared" si="1150"/>
        <v>11.8</v>
      </c>
      <c r="L671" s="3">
        <f t="shared" si="1150"/>
        <v>10.199999999999999</v>
      </c>
      <c r="M671" s="4">
        <f>M672+M673</f>
        <v>39.799999999999997</v>
      </c>
      <c r="N671" s="3">
        <f t="shared" ref="N671:O671" si="1151">N672+N673</f>
        <v>19.399999999999999</v>
      </c>
      <c r="O671" s="3">
        <f t="shared" si="1151"/>
        <v>20.400000000000002</v>
      </c>
      <c r="P671" s="51">
        <v>659</v>
      </c>
    </row>
    <row r="672" spans="1:16" ht="12.75" customHeight="1" x14ac:dyDescent="0.2">
      <c r="A672" s="49">
        <v>660</v>
      </c>
      <c r="B672" s="25" t="s">
        <v>264</v>
      </c>
      <c r="C672" s="4">
        <f t="shared" ref="C672" si="1152">D672+E672+F672+G672</f>
        <v>0</v>
      </c>
      <c r="D672" s="4">
        <v>0</v>
      </c>
      <c r="E672" s="4">
        <v>0</v>
      </c>
      <c r="F672" s="4">
        <v>0</v>
      </c>
      <c r="G672" s="4">
        <v>0</v>
      </c>
      <c r="H672" s="4">
        <f t="shared" ref="H672" si="1153">I672+J672+K672+L672</f>
        <v>0</v>
      </c>
      <c r="I672" s="4">
        <v>0</v>
      </c>
      <c r="J672" s="4">
        <v>0</v>
      </c>
      <c r="K672" s="4">
        <v>0</v>
      </c>
      <c r="L672" s="4">
        <v>0</v>
      </c>
      <c r="M672" s="4">
        <f>N672+O672</f>
        <v>0</v>
      </c>
      <c r="N672" s="4">
        <v>0</v>
      </c>
      <c r="O672" s="4">
        <v>0</v>
      </c>
      <c r="P672" s="51">
        <v>660</v>
      </c>
    </row>
    <row r="673" spans="1:16" ht="12.75" customHeight="1" x14ac:dyDescent="0.2">
      <c r="A673" s="49">
        <v>661</v>
      </c>
      <c r="B673" s="25" t="s">
        <v>268</v>
      </c>
      <c r="C673" s="4">
        <f>C674</f>
        <v>74.8</v>
      </c>
      <c r="D673" s="4">
        <f t="shared" ref="D673:O673" si="1154">D674</f>
        <v>13.4</v>
      </c>
      <c r="E673" s="4">
        <f t="shared" si="1154"/>
        <v>19.2</v>
      </c>
      <c r="F673" s="4">
        <f t="shared" si="1154"/>
        <v>28.8</v>
      </c>
      <c r="G673" s="4">
        <f t="shared" si="1154"/>
        <v>13.4</v>
      </c>
      <c r="H673" s="4">
        <f>H674</f>
        <v>32.799999999999997</v>
      </c>
      <c r="I673" s="4">
        <f t="shared" si="1154"/>
        <v>5.0999999999999996</v>
      </c>
      <c r="J673" s="4">
        <f t="shared" si="1154"/>
        <v>5.7</v>
      </c>
      <c r="K673" s="4">
        <f t="shared" si="1154"/>
        <v>11.8</v>
      </c>
      <c r="L673" s="4">
        <f t="shared" si="1154"/>
        <v>10.199999999999999</v>
      </c>
      <c r="M673" s="4">
        <f>M674</f>
        <v>39.799999999999997</v>
      </c>
      <c r="N673" s="4">
        <f t="shared" si="1154"/>
        <v>19.399999999999999</v>
      </c>
      <c r="O673" s="4">
        <f t="shared" si="1154"/>
        <v>20.400000000000002</v>
      </c>
      <c r="P673" s="51">
        <v>661</v>
      </c>
    </row>
    <row r="674" spans="1:16" ht="12.75" customHeight="1" x14ac:dyDescent="0.2">
      <c r="A674" s="49">
        <v>662</v>
      </c>
      <c r="B674" s="25" t="s">
        <v>329</v>
      </c>
      <c r="C674" s="4">
        <f>C675+C676+C677+C678+C679</f>
        <v>74.8</v>
      </c>
      <c r="D674" s="4">
        <f t="shared" ref="D674:O674" si="1155">D675+D676+D677+D678+D679</f>
        <v>13.4</v>
      </c>
      <c r="E674" s="4">
        <f t="shared" si="1155"/>
        <v>19.2</v>
      </c>
      <c r="F674" s="4">
        <f t="shared" si="1155"/>
        <v>28.8</v>
      </c>
      <c r="G674" s="4">
        <f t="shared" si="1155"/>
        <v>13.4</v>
      </c>
      <c r="H674" s="4">
        <f t="shared" si="1155"/>
        <v>32.799999999999997</v>
      </c>
      <c r="I674" s="4">
        <f t="shared" si="1155"/>
        <v>5.0999999999999996</v>
      </c>
      <c r="J674" s="4">
        <f t="shared" si="1155"/>
        <v>5.7</v>
      </c>
      <c r="K674" s="4">
        <f t="shared" si="1155"/>
        <v>11.8</v>
      </c>
      <c r="L674" s="4">
        <f t="shared" si="1155"/>
        <v>10.199999999999999</v>
      </c>
      <c r="M674" s="4">
        <f t="shared" si="1155"/>
        <v>39.799999999999997</v>
      </c>
      <c r="N674" s="4">
        <f t="shared" si="1155"/>
        <v>19.399999999999999</v>
      </c>
      <c r="O674" s="4">
        <f t="shared" si="1155"/>
        <v>20.400000000000002</v>
      </c>
      <c r="P674" s="51">
        <v>662</v>
      </c>
    </row>
    <row r="675" spans="1:16" ht="12.75" customHeight="1" x14ac:dyDescent="0.2">
      <c r="A675" s="49">
        <v>663</v>
      </c>
      <c r="B675" s="25" t="s">
        <v>335</v>
      </c>
      <c r="C675" s="4">
        <f t="shared" ref="C675:C679" si="1156">D675+E675+F675+G675</f>
        <v>10.4</v>
      </c>
      <c r="D675" s="4">
        <v>2.7</v>
      </c>
      <c r="E675" s="4">
        <v>2.2999999999999998</v>
      </c>
      <c r="F675" s="4">
        <v>2.7</v>
      </c>
      <c r="G675" s="4">
        <v>2.7</v>
      </c>
      <c r="H675" s="4">
        <f t="shared" ref="H675:H679" si="1157">I675+J675+K675+L675</f>
        <v>7.6</v>
      </c>
      <c r="I675" s="4">
        <v>1.9</v>
      </c>
      <c r="J675" s="4">
        <v>1.9</v>
      </c>
      <c r="K675" s="4">
        <v>1.9</v>
      </c>
      <c r="L675" s="4">
        <v>1.9</v>
      </c>
      <c r="M675" s="4">
        <f t="shared" ref="M675:M679" si="1158">N675+O675</f>
        <v>3.9</v>
      </c>
      <c r="N675" s="4">
        <v>1.9</v>
      </c>
      <c r="O675" s="4">
        <v>2</v>
      </c>
      <c r="P675" s="51">
        <v>663</v>
      </c>
    </row>
    <row r="676" spans="1:16" ht="12.75" customHeight="1" x14ac:dyDescent="0.2">
      <c r="A676" s="49">
        <v>664</v>
      </c>
      <c r="B676" s="25" t="s">
        <v>336</v>
      </c>
      <c r="C676" s="4">
        <f t="shared" si="1156"/>
        <v>0.89999999999999991</v>
      </c>
      <c r="D676" s="4">
        <v>0.2</v>
      </c>
      <c r="E676" s="4">
        <v>0.3</v>
      </c>
      <c r="F676" s="4">
        <v>0.2</v>
      </c>
      <c r="G676" s="4">
        <v>0.2</v>
      </c>
      <c r="H676" s="4">
        <f t="shared" si="1157"/>
        <v>15.7</v>
      </c>
      <c r="I676" s="4">
        <v>3.4</v>
      </c>
      <c r="J676" s="4">
        <v>4.0999999999999996</v>
      </c>
      <c r="K676" s="4">
        <v>4.0999999999999996</v>
      </c>
      <c r="L676" s="4">
        <v>4.0999999999999996</v>
      </c>
      <c r="M676" s="4">
        <f t="shared" si="1158"/>
        <v>11.4</v>
      </c>
      <c r="N676" s="4">
        <v>5.7</v>
      </c>
      <c r="O676" s="4">
        <v>5.7</v>
      </c>
      <c r="P676" s="51">
        <v>664</v>
      </c>
    </row>
    <row r="677" spans="1:16" ht="12.75" customHeight="1" x14ac:dyDescent="0.2">
      <c r="A677" s="49">
        <v>665</v>
      </c>
      <c r="B677" s="25" t="s">
        <v>337</v>
      </c>
      <c r="C677" s="4">
        <f t="shared" si="1156"/>
        <v>0</v>
      </c>
      <c r="D677" s="4">
        <v>0</v>
      </c>
      <c r="E677" s="4">
        <v>0</v>
      </c>
      <c r="F677" s="4">
        <v>0</v>
      </c>
      <c r="G677" s="4">
        <v>0</v>
      </c>
      <c r="H677" s="4">
        <f t="shared" si="1157"/>
        <v>0</v>
      </c>
      <c r="I677" s="4">
        <v>0</v>
      </c>
      <c r="J677" s="4">
        <v>0</v>
      </c>
      <c r="K677" s="4">
        <v>0</v>
      </c>
      <c r="L677" s="4">
        <v>0</v>
      </c>
      <c r="M677" s="4">
        <f t="shared" si="1158"/>
        <v>0</v>
      </c>
      <c r="N677" s="4">
        <v>0</v>
      </c>
      <c r="O677" s="4">
        <v>0</v>
      </c>
      <c r="P677" s="51">
        <v>665</v>
      </c>
    </row>
    <row r="678" spans="1:16" ht="12.75" customHeight="1" x14ac:dyDescent="0.2">
      <c r="A678" s="49">
        <v>666</v>
      </c>
      <c r="B678" s="25" t="s">
        <v>338</v>
      </c>
      <c r="C678" s="4">
        <f t="shared" si="1156"/>
        <v>58.7</v>
      </c>
      <c r="D678" s="4">
        <v>9.3000000000000007</v>
      </c>
      <c r="E678" s="4">
        <v>15.4</v>
      </c>
      <c r="F678" s="4">
        <v>24.7</v>
      </c>
      <c r="G678" s="4">
        <v>9.3000000000000007</v>
      </c>
      <c r="H678" s="4">
        <f t="shared" si="1157"/>
        <v>9.5</v>
      </c>
      <c r="I678" s="4">
        <v>-0.2</v>
      </c>
      <c r="J678" s="4">
        <v>-0.3</v>
      </c>
      <c r="K678" s="4">
        <v>5.8</v>
      </c>
      <c r="L678" s="4">
        <v>4.2</v>
      </c>
      <c r="M678" s="4">
        <f t="shared" si="1158"/>
        <v>24.299999999999997</v>
      </c>
      <c r="N678" s="4">
        <v>11.7</v>
      </c>
      <c r="O678" s="4">
        <v>12.6</v>
      </c>
      <c r="P678" s="51">
        <v>666</v>
      </c>
    </row>
    <row r="679" spans="1:16" ht="12.75" customHeight="1" x14ac:dyDescent="0.2">
      <c r="A679" s="49">
        <v>667</v>
      </c>
      <c r="B679" s="25" t="s">
        <v>339</v>
      </c>
      <c r="C679" s="4">
        <f t="shared" si="1156"/>
        <v>4.8</v>
      </c>
      <c r="D679" s="4">
        <v>1.2</v>
      </c>
      <c r="E679" s="4">
        <v>1.2</v>
      </c>
      <c r="F679" s="4">
        <v>1.2</v>
      </c>
      <c r="G679" s="4">
        <v>1.2</v>
      </c>
      <c r="H679" s="4">
        <f t="shared" si="1157"/>
        <v>0</v>
      </c>
      <c r="I679" s="4">
        <v>0</v>
      </c>
      <c r="J679" s="4">
        <v>0</v>
      </c>
      <c r="K679" s="4">
        <v>0</v>
      </c>
      <c r="L679" s="4">
        <v>0</v>
      </c>
      <c r="M679" s="4">
        <f t="shared" si="1158"/>
        <v>0.2</v>
      </c>
      <c r="N679" s="4">
        <v>0.1</v>
      </c>
      <c r="O679" s="4">
        <v>0.1</v>
      </c>
      <c r="P679" s="51">
        <v>667</v>
      </c>
    </row>
    <row r="680" spans="1:16" ht="15.95" customHeight="1" x14ac:dyDescent="0.2">
      <c r="A680" s="49">
        <v>668</v>
      </c>
      <c r="B680" s="21" t="s">
        <v>340</v>
      </c>
      <c r="C680" s="56">
        <f>C681+C682+C683+C684+C693</f>
        <v>-608.90000000000009</v>
      </c>
      <c r="D680" s="56">
        <f t="shared" ref="D680:G680" si="1159">D681+D682+D683+D684+D693</f>
        <v>-793.7</v>
      </c>
      <c r="E680" s="56">
        <f t="shared" si="1159"/>
        <v>-76.5</v>
      </c>
      <c r="F680" s="56">
        <f t="shared" si="1159"/>
        <v>661.2</v>
      </c>
      <c r="G680" s="56">
        <f t="shared" si="1159"/>
        <v>-399.90000000000003</v>
      </c>
      <c r="H680" s="56">
        <f>H681+H682+H683+H684+H693</f>
        <v>971.19999999999993</v>
      </c>
      <c r="I680" s="56">
        <f t="shared" ref="I680:L680" si="1160">I681+I682+I683+I684+I693</f>
        <v>747.09999999999991</v>
      </c>
      <c r="J680" s="56">
        <f t="shared" si="1160"/>
        <v>-587.69999999999993</v>
      </c>
      <c r="K680" s="56">
        <f t="shared" si="1160"/>
        <v>561.59999999999991</v>
      </c>
      <c r="L680" s="56">
        <f t="shared" si="1160"/>
        <v>250.20000000000002</v>
      </c>
      <c r="M680" s="56">
        <f>M681+M682+M683+M684+M693</f>
        <v>619.5</v>
      </c>
      <c r="N680" s="56">
        <f t="shared" ref="N680:O680" si="1161">N681+N682+N683+N684+N693</f>
        <v>722.5</v>
      </c>
      <c r="O680" s="56">
        <f t="shared" si="1161"/>
        <v>-103</v>
      </c>
      <c r="P680" s="51">
        <v>668</v>
      </c>
    </row>
    <row r="681" spans="1:16" ht="12.75" customHeight="1" x14ac:dyDescent="0.2">
      <c r="A681" s="49">
        <v>669</v>
      </c>
      <c r="B681" s="25" t="s">
        <v>342</v>
      </c>
      <c r="C681" s="4">
        <f t="shared" ref="C681:C684" si="1162">D681+E681+F681+G681</f>
        <v>0</v>
      </c>
      <c r="D681" s="4">
        <v>0</v>
      </c>
      <c r="E681" s="4">
        <v>0</v>
      </c>
      <c r="F681" s="4">
        <v>0</v>
      </c>
      <c r="G681" s="4">
        <v>0</v>
      </c>
      <c r="H681" s="4">
        <f t="shared" ref="H681:H684" si="1163">I681+J681+K681+L681</f>
        <v>0</v>
      </c>
      <c r="I681" s="4">
        <v>0</v>
      </c>
      <c r="J681" s="4">
        <v>0</v>
      </c>
      <c r="K681" s="4">
        <v>0</v>
      </c>
      <c r="L681" s="4">
        <v>0</v>
      </c>
      <c r="M681" s="4">
        <f t="shared" ref="M681:M684" si="1164">N681+O681</f>
        <v>0</v>
      </c>
      <c r="N681" s="4">
        <v>0</v>
      </c>
      <c r="O681" s="4">
        <v>0</v>
      </c>
      <c r="P681" s="51">
        <v>669</v>
      </c>
    </row>
    <row r="682" spans="1:16" ht="12.75" customHeight="1" x14ac:dyDescent="0.2">
      <c r="A682" s="49">
        <v>670</v>
      </c>
      <c r="B682" s="25" t="s">
        <v>341</v>
      </c>
      <c r="C682" s="4">
        <f t="shared" si="1162"/>
        <v>59.2</v>
      </c>
      <c r="D682" s="4">
        <v>59.2</v>
      </c>
      <c r="E682" s="4">
        <v>0</v>
      </c>
      <c r="F682" s="4">
        <v>0</v>
      </c>
      <c r="G682" s="4">
        <v>0</v>
      </c>
      <c r="H682" s="4">
        <f t="shared" si="1163"/>
        <v>0</v>
      </c>
      <c r="I682" s="4">
        <v>0</v>
      </c>
      <c r="J682" s="4">
        <v>0</v>
      </c>
      <c r="K682" s="4">
        <v>0</v>
      </c>
      <c r="L682" s="4">
        <v>0</v>
      </c>
      <c r="M682" s="4">
        <f t="shared" si="1164"/>
        <v>0</v>
      </c>
      <c r="N682" s="4">
        <v>0</v>
      </c>
      <c r="O682" s="4">
        <v>0</v>
      </c>
      <c r="P682" s="51">
        <v>670</v>
      </c>
    </row>
    <row r="683" spans="1:16" ht="12.75" customHeight="1" x14ac:dyDescent="0.2">
      <c r="A683" s="49">
        <v>671</v>
      </c>
      <c r="B683" s="25" t="s">
        <v>343</v>
      </c>
      <c r="C683" s="4">
        <f t="shared" si="1162"/>
        <v>-59.2</v>
      </c>
      <c r="D683" s="4">
        <v>-59.2</v>
      </c>
      <c r="E683" s="4">
        <v>0</v>
      </c>
      <c r="F683" s="4">
        <v>0</v>
      </c>
      <c r="G683" s="4">
        <v>0</v>
      </c>
      <c r="H683" s="4">
        <f t="shared" si="1163"/>
        <v>0</v>
      </c>
      <c r="I683" s="4">
        <v>0</v>
      </c>
      <c r="J683" s="4">
        <v>0</v>
      </c>
      <c r="K683" s="4">
        <v>0</v>
      </c>
      <c r="L683" s="4">
        <v>0</v>
      </c>
      <c r="M683" s="4">
        <f t="shared" si="1164"/>
        <v>0</v>
      </c>
      <c r="N683" s="4">
        <v>0</v>
      </c>
      <c r="O683" s="4">
        <v>0</v>
      </c>
      <c r="P683" s="51">
        <v>671</v>
      </c>
    </row>
    <row r="684" spans="1:16" ht="14.1" customHeight="1" x14ac:dyDescent="0.2">
      <c r="A684" s="49">
        <v>672</v>
      </c>
      <c r="B684" s="25" t="s">
        <v>344</v>
      </c>
      <c r="C684" s="4">
        <f t="shared" si="1162"/>
        <v>-608.90000000000009</v>
      </c>
      <c r="D684" s="3">
        <v>-793.7</v>
      </c>
      <c r="E684" s="3">
        <v>-76.5</v>
      </c>
      <c r="F684" s="3">
        <v>661.2</v>
      </c>
      <c r="G684" s="3">
        <v>-399.90000000000003</v>
      </c>
      <c r="H684" s="4">
        <f t="shared" si="1163"/>
        <v>971.19999999999993</v>
      </c>
      <c r="I684" s="3">
        <v>747.09999999999991</v>
      </c>
      <c r="J684" s="3">
        <v>-587.69999999999993</v>
      </c>
      <c r="K684" s="3">
        <v>561.59999999999991</v>
      </c>
      <c r="L684" s="3">
        <v>250.20000000000002</v>
      </c>
      <c r="M684" s="4">
        <f t="shared" si="1164"/>
        <v>619.5</v>
      </c>
      <c r="N684" s="3">
        <v>722.5</v>
      </c>
      <c r="O684" s="3">
        <v>-103</v>
      </c>
      <c r="P684" s="51">
        <v>672</v>
      </c>
    </row>
    <row r="685" spans="1:16" ht="14.1" customHeight="1" x14ac:dyDescent="0.2">
      <c r="A685" s="49">
        <v>673</v>
      </c>
      <c r="B685" s="25" t="s">
        <v>345</v>
      </c>
      <c r="C685" s="4">
        <f>C686+C687</f>
        <v>-476.29999999999995</v>
      </c>
      <c r="D685" s="9">
        <f t="shared" ref="D685:G685" si="1165">D686+D687</f>
        <v>-596.9</v>
      </c>
      <c r="E685" s="9">
        <f t="shared" si="1165"/>
        <v>-105.5</v>
      </c>
      <c r="F685" s="9">
        <f t="shared" si="1165"/>
        <v>645.20000000000005</v>
      </c>
      <c r="G685" s="9">
        <f t="shared" si="1165"/>
        <v>-419.1</v>
      </c>
      <c r="H685" s="4">
        <f>H686+H687</f>
        <v>1157.8</v>
      </c>
      <c r="I685" s="3">
        <f t="shared" ref="I685:L685" si="1166">I686+I687</f>
        <v>851.8</v>
      </c>
      <c r="J685" s="3">
        <f t="shared" si="1166"/>
        <v>-625.4</v>
      </c>
      <c r="K685" s="3">
        <f t="shared" si="1166"/>
        <v>556.79999999999995</v>
      </c>
      <c r="L685" s="3">
        <f t="shared" si="1166"/>
        <v>374.6</v>
      </c>
      <c r="M685" s="4">
        <f>M686+M687</f>
        <v>689</v>
      </c>
      <c r="N685" s="3">
        <f t="shared" ref="N685:O685" si="1167">N686+N687</f>
        <v>776.9</v>
      </c>
      <c r="O685" s="3">
        <f t="shared" si="1167"/>
        <v>-87.9</v>
      </c>
      <c r="P685" s="51">
        <v>673</v>
      </c>
    </row>
    <row r="686" spans="1:16" ht="12.95" customHeight="1" x14ac:dyDescent="0.2">
      <c r="A686" s="49">
        <v>674</v>
      </c>
      <c r="B686" s="25" t="s">
        <v>346</v>
      </c>
      <c r="C686" s="4">
        <f t="shared" ref="C686:C687" si="1168">D686+E686+F686+G686</f>
        <v>0</v>
      </c>
      <c r="D686" s="4">
        <v>0</v>
      </c>
      <c r="E686" s="4">
        <v>0</v>
      </c>
      <c r="F686" s="4">
        <v>0</v>
      </c>
      <c r="G686" s="4">
        <v>0</v>
      </c>
      <c r="H686" s="4">
        <f t="shared" ref="H686:H687" si="1169">I686+J686+K686+L686</f>
        <v>0</v>
      </c>
      <c r="I686" s="4">
        <v>0</v>
      </c>
      <c r="J686" s="4">
        <v>0</v>
      </c>
      <c r="K686" s="4">
        <v>0</v>
      </c>
      <c r="L686" s="4">
        <v>0</v>
      </c>
      <c r="M686" s="4">
        <f t="shared" ref="M686:M687" si="1170">N686+O686</f>
        <v>0</v>
      </c>
      <c r="N686" s="4">
        <v>0</v>
      </c>
      <c r="O686" s="4">
        <v>0</v>
      </c>
      <c r="P686" s="51">
        <v>674</v>
      </c>
    </row>
    <row r="687" spans="1:16" ht="12.95" customHeight="1" x14ac:dyDescent="0.2">
      <c r="A687" s="49">
        <v>675</v>
      </c>
      <c r="B687" s="25" t="s">
        <v>347</v>
      </c>
      <c r="C687" s="4">
        <f t="shared" si="1168"/>
        <v>-476.29999999999995</v>
      </c>
      <c r="D687" s="3">
        <v>-596.9</v>
      </c>
      <c r="E687" s="3">
        <v>-105.5</v>
      </c>
      <c r="F687" s="3">
        <v>645.20000000000005</v>
      </c>
      <c r="G687" s="3">
        <v>-419.1</v>
      </c>
      <c r="H687" s="4">
        <f t="shared" si="1169"/>
        <v>1157.8</v>
      </c>
      <c r="I687" s="3">
        <v>851.8</v>
      </c>
      <c r="J687" s="3">
        <v>-625.4</v>
      </c>
      <c r="K687" s="3">
        <v>556.79999999999995</v>
      </c>
      <c r="L687" s="3">
        <v>374.6</v>
      </c>
      <c r="M687" s="4">
        <f t="shared" si="1170"/>
        <v>689</v>
      </c>
      <c r="N687" s="3">
        <v>776.9</v>
      </c>
      <c r="O687" s="3">
        <v>-87.9</v>
      </c>
      <c r="P687" s="51">
        <v>675</v>
      </c>
    </row>
    <row r="688" spans="1:16" ht="14.1" customHeight="1" x14ac:dyDescent="0.2">
      <c r="A688" s="49">
        <v>676</v>
      </c>
      <c r="B688" s="25" t="s">
        <v>348</v>
      </c>
      <c r="C688" s="10">
        <f>C689+C690+C691+C692</f>
        <v>-132.60000000000002</v>
      </c>
      <c r="D688" s="10">
        <f t="shared" ref="D688:G688" si="1171">D689+D690+D691+D692</f>
        <v>-196.8</v>
      </c>
      <c r="E688" s="10">
        <f t="shared" si="1171"/>
        <v>29</v>
      </c>
      <c r="F688" s="10">
        <f t="shared" si="1171"/>
        <v>16</v>
      </c>
      <c r="G688" s="10">
        <f t="shared" si="1171"/>
        <v>19.2</v>
      </c>
      <c r="H688" s="10">
        <f>H689+H690+H691+H692</f>
        <v>-186.60000000000002</v>
      </c>
      <c r="I688" s="10">
        <f t="shared" ref="I688:L688" si="1172">I689+I690+I691+I692</f>
        <v>-104.7</v>
      </c>
      <c r="J688" s="10">
        <f t="shared" si="1172"/>
        <v>37.700000000000003</v>
      </c>
      <c r="K688" s="10">
        <f t="shared" si="1172"/>
        <v>4.8</v>
      </c>
      <c r="L688" s="10">
        <f t="shared" si="1172"/>
        <v>-124.4</v>
      </c>
      <c r="M688" s="10">
        <f>M689+M690+M691+M692</f>
        <v>-69.5</v>
      </c>
      <c r="N688" s="10">
        <f t="shared" ref="N688:O688" si="1173">N689+N690+N691+N692</f>
        <v>-54.4</v>
      </c>
      <c r="O688" s="10">
        <f t="shared" si="1173"/>
        <v>-15.1</v>
      </c>
      <c r="P688" s="51">
        <v>676</v>
      </c>
    </row>
    <row r="689" spans="1:16" ht="12.95" customHeight="1" x14ac:dyDescent="0.2">
      <c r="A689" s="49">
        <v>677</v>
      </c>
      <c r="B689" s="25" t="s">
        <v>349</v>
      </c>
      <c r="C689" s="4">
        <f t="shared" ref="C689:C693" si="1174">D689+E689+F689+G689</f>
        <v>0</v>
      </c>
      <c r="D689" s="4">
        <v>0</v>
      </c>
      <c r="E689" s="4">
        <v>0</v>
      </c>
      <c r="F689" s="4">
        <v>0</v>
      </c>
      <c r="G689" s="4">
        <v>0</v>
      </c>
      <c r="H689" s="4">
        <f t="shared" ref="H689:H693" si="1175">I689+J689+K689+L689</f>
        <v>0</v>
      </c>
      <c r="I689" s="4">
        <v>0</v>
      </c>
      <c r="J689" s="4">
        <v>0</v>
      </c>
      <c r="K689" s="4">
        <v>0</v>
      </c>
      <c r="L689" s="4">
        <v>0</v>
      </c>
      <c r="M689" s="4">
        <f t="shared" ref="M689:M693" si="1176">N689+O689</f>
        <v>0</v>
      </c>
      <c r="N689" s="4">
        <v>0</v>
      </c>
      <c r="O689" s="4">
        <v>0</v>
      </c>
      <c r="P689" s="51">
        <v>677</v>
      </c>
    </row>
    <row r="690" spans="1:16" ht="12.95" customHeight="1" x14ac:dyDescent="0.2">
      <c r="A690" s="49">
        <v>678</v>
      </c>
      <c r="B690" s="25" t="s">
        <v>350</v>
      </c>
      <c r="C690" s="4">
        <f t="shared" si="1174"/>
        <v>-132.60000000000002</v>
      </c>
      <c r="D690" s="3">
        <v>-196.8</v>
      </c>
      <c r="E690" s="3">
        <v>29</v>
      </c>
      <c r="F690" s="3">
        <v>16</v>
      </c>
      <c r="G690" s="3">
        <v>19.2</v>
      </c>
      <c r="H690" s="4">
        <f t="shared" si="1175"/>
        <v>-186.60000000000002</v>
      </c>
      <c r="I690" s="3">
        <v>-104.7</v>
      </c>
      <c r="J690" s="3">
        <v>37.700000000000003</v>
      </c>
      <c r="K690" s="3">
        <v>4.8</v>
      </c>
      <c r="L690" s="3">
        <v>-124.4</v>
      </c>
      <c r="M690" s="4">
        <f t="shared" si="1176"/>
        <v>-69.5</v>
      </c>
      <c r="N690" s="3">
        <v>-54.4</v>
      </c>
      <c r="O690" s="3">
        <v>-15.1</v>
      </c>
      <c r="P690" s="51">
        <v>678</v>
      </c>
    </row>
    <row r="691" spans="1:16" ht="12.95" customHeight="1" x14ac:dyDescent="0.2">
      <c r="A691" s="49">
        <v>679</v>
      </c>
      <c r="B691" s="25" t="s">
        <v>351</v>
      </c>
      <c r="C691" s="4">
        <f t="shared" si="1174"/>
        <v>0</v>
      </c>
      <c r="D691" s="4">
        <v>0</v>
      </c>
      <c r="E691" s="4">
        <v>0</v>
      </c>
      <c r="F691" s="4">
        <v>0</v>
      </c>
      <c r="G691" s="4">
        <v>0</v>
      </c>
      <c r="H691" s="4">
        <f t="shared" si="1175"/>
        <v>0</v>
      </c>
      <c r="I691" s="4">
        <v>0</v>
      </c>
      <c r="J691" s="4">
        <v>0</v>
      </c>
      <c r="K691" s="4">
        <v>0</v>
      </c>
      <c r="L691" s="4">
        <v>0</v>
      </c>
      <c r="M691" s="4">
        <f t="shared" si="1176"/>
        <v>0</v>
      </c>
      <c r="N691" s="4">
        <v>0</v>
      </c>
      <c r="O691" s="4">
        <v>0</v>
      </c>
      <c r="P691" s="51">
        <v>679</v>
      </c>
    </row>
    <row r="692" spans="1:16" ht="12.95" customHeight="1" x14ac:dyDescent="0.2">
      <c r="A692" s="49">
        <v>680</v>
      </c>
      <c r="B692" s="25" t="s">
        <v>352</v>
      </c>
      <c r="C692" s="4">
        <f t="shared" si="1174"/>
        <v>0</v>
      </c>
      <c r="D692" s="4">
        <v>0</v>
      </c>
      <c r="E692" s="4">
        <v>0</v>
      </c>
      <c r="F692" s="4">
        <v>0</v>
      </c>
      <c r="G692" s="4">
        <v>0</v>
      </c>
      <c r="H692" s="4">
        <f t="shared" si="1175"/>
        <v>0</v>
      </c>
      <c r="I692" s="4">
        <v>0</v>
      </c>
      <c r="J692" s="4">
        <v>0</v>
      </c>
      <c r="K692" s="4">
        <v>0</v>
      </c>
      <c r="L692" s="4">
        <v>0</v>
      </c>
      <c r="M692" s="4">
        <f t="shared" si="1176"/>
        <v>0</v>
      </c>
      <c r="N692" s="4">
        <v>0</v>
      </c>
      <c r="O692" s="4">
        <v>0</v>
      </c>
      <c r="P692" s="51">
        <v>680</v>
      </c>
    </row>
    <row r="693" spans="1:16" ht="14.1" customHeight="1" x14ac:dyDescent="0.2">
      <c r="A693" s="49">
        <v>681</v>
      </c>
      <c r="B693" s="25" t="s">
        <v>353</v>
      </c>
      <c r="C693" s="4">
        <f t="shared" si="1174"/>
        <v>0</v>
      </c>
      <c r="D693" s="4">
        <v>0</v>
      </c>
      <c r="E693" s="4">
        <v>0</v>
      </c>
      <c r="F693" s="4">
        <v>0</v>
      </c>
      <c r="G693" s="4">
        <v>0</v>
      </c>
      <c r="H693" s="4">
        <f t="shared" si="1175"/>
        <v>0</v>
      </c>
      <c r="I693" s="4">
        <v>0</v>
      </c>
      <c r="J693" s="4">
        <v>0</v>
      </c>
      <c r="K693" s="4">
        <v>0</v>
      </c>
      <c r="L693" s="4">
        <v>0</v>
      </c>
      <c r="M693" s="4">
        <f t="shared" si="1176"/>
        <v>0</v>
      </c>
      <c r="N693" s="4">
        <v>0</v>
      </c>
      <c r="O693" s="4">
        <v>0</v>
      </c>
      <c r="P693" s="51">
        <v>681</v>
      </c>
    </row>
    <row r="694" spans="1:16" ht="15.95" customHeight="1" x14ac:dyDescent="0.2">
      <c r="A694" s="49">
        <v>682</v>
      </c>
      <c r="B694" s="21" t="s">
        <v>354</v>
      </c>
      <c r="C694" s="50">
        <f>-C13-C410</f>
        <v>-2192.7999999999956</v>
      </c>
      <c r="D694" s="50">
        <f>-D13-D410</f>
        <v>-429.89999999999986</v>
      </c>
      <c r="E694" s="50">
        <f t="shared" ref="E694:G694" si="1177">-E13-E410</f>
        <v>-466.89999999999873</v>
      </c>
      <c r="F694" s="50">
        <f t="shared" si="1177"/>
        <v>-945.19999999999936</v>
      </c>
      <c r="G694" s="50">
        <f t="shared" si="1177"/>
        <v>-350.80000000000041</v>
      </c>
      <c r="H694" s="50">
        <f>-H13-H410</f>
        <v>-1361.7999999999993</v>
      </c>
      <c r="I694" s="50">
        <f>-I13-I410</f>
        <v>316.10000000000036</v>
      </c>
      <c r="J694" s="50">
        <f t="shared" ref="J694:L694" si="1178">-J13-J410</f>
        <v>-387.99999999999795</v>
      </c>
      <c r="K694" s="50">
        <f t="shared" si="1178"/>
        <v>-352.70000000000095</v>
      </c>
      <c r="L694" s="50">
        <f t="shared" si="1178"/>
        <v>-937.19999999999891</v>
      </c>
      <c r="M694" s="50">
        <f>-M13-M410</f>
        <v>-715.09999999999854</v>
      </c>
      <c r="N694" s="50">
        <f>-N13-N410</f>
        <v>110.00000000000045</v>
      </c>
      <c r="O694" s="50">
        <f t="shared" ref="O694" si="1179">-O13-O410</f>
        <v>-825.10000000000036</v>
      </c>
      <c r="P694" s="51">
        <v>682</v>
      </c>
    </row>
    <row r="695" spans="1:16" ht="6" customHeight="1" x14ac:dyDescent="0.2">
      <c r="A695" s="61"/>
      <c r="B695" s="14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36"/>
      <c r="P695" s="62"/>
    </row>
    <row r="696" spans="1:16" s="63" customFormat="1" ht="6" customHeight="1" x14ac:dyDescent="0.2">
      <c r="B696" s="6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</row>
    <row r="697" spans="1:16" s="63" customFormat="1" ht="12.75" customHeight="1" x14ac:dyDescent="0.2">
      <c r="A697" s="15" t="s">
        <v>415</v>
      </c>
      <c r="B697" s="6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</row>
    <row r="698" spans="1:16" s="63" customFormat="1" ht="12.75" customHeight="1" x14ac:dyDescent="0.2">
      <c r="A698" s="15" t="s">
        <v>419</v>
      </c>
      <c r="B698" s="6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</row>
    <row r="699" spans="1:16" s="63" customFormat="1" ht="12.75" customHeight="1" x14ac:dyDescent="0.2">
      <c r="A699" s="15" t="s">
        <v>420</v>
      </c>
      <c r="B699" s="6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</row>
    <row r="700" spans="1:16" ht="12.75" customHeight="1" x14ac:dyDescent="0.2">
      <c r="A700" s="38" t="s">
        <v>4</v>
      </c>
      <c r="B700" s="6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6" ht="12.75" customHeight="1" x14ac:dyDescent="0.2">
      <c r="A701" s="38" t="s">
        <v>5</v>
      </c>
      <c r="B701" s="6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6" ht="12.75" customHeight="1" x14ac:dyDescent="0.2">
      <c r="B702" s="6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6" ht="12.75" customHeight="1" x14ac:dyDescent="0.2">
      <c r="B703" s="6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6" ht="12.75" customHeight="1" x14ac:dyDescent="0.2">
      <c r="B704" s="6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2:15" ht="12.75" customHeight="1" x14ac:dyDescent="0.2">
      <c r="B705" s="6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2:15" ht="12.75" customHeight="1" x14ac:dyDescent="0.2">
      <c r="B706" s="6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2:15" ht="12.75" customHeight="1" x14ac:dyDescent="0.2">
      <c r="B707" s="6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2:15" ht="12.75" customHeight="1" x14ac:dyDescent="0.2">
      <c r="B708" s="6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2:15" ht="12.75" customHeight="1" x14ac:dyDescent="0.2">
      <c r="B709" s="1"/>
      <c r="C709" s="66"/>
      <c r="D709" s="66"/>
      <c r="E709" s="66"/>
      <c r="F709" s="66"/>
    </row>
    <row r="710" spans="2:15" ht="12.75" customHeight="1" x14ac:dyDescent="0.2">
      <c r="C710" s="66"/>
      <c r="D710" s="66"/>
      <c r="E710" s="66"/>
      <c r="F710" s="66"/>
    </row>
    <row r="711" spans="2:15" ht="12.75" customHeight="1" x14ac:dyDescent="0.2">
      <c r="C711" s="66"/>
      <c r="D711" s="66"/>
      <c r="E711" s="66"/>
      <c r="F711" s="66"/>
    </row>
    <row r="712" spans="2:15" ht="12.75" customHeight="1" x14ac:dyDescent="0.2">
      <c r="C712" s="66"/>
      <c r="D712" s="66"/>
      <c r="E712" s="66"/>
      <c r="F712" s="66"/>
    </row>
    <row r="713" spans="2:15" ht="12.75" customHeight="1" x14ac:dyDescent="0.2">
      <c r="C713" s="66"/>
      <c r="D713" s="66"/>
      <c r="E713" s="66"/>
      <c r="F713" s="66"/>
    </row>
    <row r="714" spans="2:15" ht="12.75" customHeight="1" x14ac:dyDescent="0.2">
      <c r="C714" s="66"/>
      <c r="D714" s="66"/>
      <c r="E714" s="66"/>
      <c r="F714" s="66"/>
    </row>
    <row r="715" spans="2:15" ht="12.75" customHeight="1" x14ac:dyDescent="0.2">
      <c r="C715" s="66"/>
      <c r="D715" s="66"/>
      <c r="E715" s="66"/>
      <c r="F715" s="66"/>
    </row>
    <row r="716" spans="2:15" ht="12.75" customHeight="1" x14ac:dyDescent="0.2">
      <c r="C716" s="66"/>
      <c r="D716" s="66"/>
      <c r="E716" s="66"/>
      <c r="F716" s="66"/>
    </row>
    <row r="717" spans="2:15" ht="12.75" customHeight="1" x14ac:dyDescent="0.2">
      <c r="C717" s="66"/>
      <c r="D717" s="66"/>
      <c r="E717" s="66"/>
      <c r="F717" s="66"/>
    </row>
    <row r="718" spans="2:15" ht="12.75" customHeight="1" x14ac:dyDescent="0.2">
      <c r="C718" s="66"/>
      <c r="D718" s="66"/>
      <c r="E718" s="66"/>
      <c r="F718" s="66"/>
    </row>
    <row r="719" spans="2:15" ht="12.75" customHeight="1" x14ac:dyDescent="0.2">
      <c r="C719" s="66"/>
      <c r="D719" s="66"/>
      <c r="E719" s="66"/>
      <c r="F719" s="66"/>
    </row>
    <row r="720" spans="2:15" ht="12.75" customHeight="1" x14ac:dyDescent="0.2">
      <c r="C720" s="66"/>
      <c r="D720" s="66"/>
      <c r="E720" s="66"/>
      <c r="F720" s="66"/>
    </row>
    <row r="721" spans="3:6" ht="12.75" customHeight="1" x14ac:dyDescent="0.2">
      <c r="C721" s="66"/>
      <c r="D721" s="66"/>
      <c r="E721" s="66"/>
      <c r="F721" s="66"/>
    </row>
    <row r="722" spans="3:6" ht="12.75" customHeight="1" x14ac:dyDescent="0.2">
      <c r="C722" s="66"/>
      <c r="D722" s="66"/>
      <c r="E722" s="66"/>
      <c r="F722" s="66"/>
    </row>
    <row r="723" spans="3:6" ht="12.75" customHeight="1" x14ac:dyDescent="0.2">
      <c r="C723" s="66"/>
      <c r="D723" s="66"/>
      <c r="E723" s="66"/>
      <c r="F723" s="66"/>
    </row>
    <row r="724" spans="3:6" s="66" customFormat="1" ht="12.75" customHeight="1" x14ac:dyDescent="0.2"/>
    <row r="725" spans="3:6" s="66" customFormat="1" ht="12.75" customHeight="1" x14ac:dyDescent="0.2"/>
    <row r="726" spans="3:6" s="66" customFormat="1" ht="12.75" customHeight="1" x14ac:dyDescent="0.2"/>
    <row r="727" spans="3:6" s="66" customFormat="1" ht="12.75" customHeight="1" x14ac:dyDescent="0.2"/>
    <row r="728" spans="3:6" s="66" customFormat="1" ht="12.75" customHeight="1" x14ac:dyDescent="0.2"/>
    <row r="729" spans="3:6" s="66" customFormat="1" ht="12.75" customHeight="1" x14ac:dyDescent="0.2"/>
    <row r="730" spans="3:6" s="66" customFormat="1" ht="12.75" customHeight="1" x14ac:dyDescent="0.2"/>
    <row r="731" spans="3:6" s="66" customFormat="1" ht="12.75" customHeight="1" x14ac:dyDescent="0.2"/>
    <row r="732" spans="3:6" s="66" customFormat="1" ht="12.75" customHeight="1" x14ac:dyDescent="0.2"/>
    <row r="733" spans="3:6" s="66" customFormat="1" ht="12.75" customHeight="1" x14ac:dyDescent="0.2"/>
    <row r="734" spans="3:6" s="66" customFormat="1" ht="12.75" customHeight="1" x14ac:dyDescent="0.2"/>
    <row r="735" spans="3:6" s="66" customFormat="1" ht="12.75" customHeight="1" x14ac:dyDescent="0.2"/>
    <row r="736" spans="3:6" s="66" customFormat="1" ht="12.75" customHeight="1" x14ac:dyDescent="0.2"/>
    <row r="737" s="66" customFormat="1" ht="12.75" customHeight="1" x14ac:dyDescent="0.2"/>
    <row r="738" s="66" customFormat="1" ht="12.75" customHeight="1" x14ac:dyDescent="0.2"/>
    <row r="739" s="66" customFormat="1" ht="12.75" customHeight="1" x14ac:dyDescent="0.2"/>
    <row r="740" s="66" customFormat="1" ht="12.75" customHeight="1" x14ac:dyDescent="0.2"/>
    <row r="741" s="66" customFormat="1" ht="12.75" customHeight="1" x14ac:dyDescent="0.2"/>
    <row r="742" s="66" customFormat="1" ht="12.75" customHeight="1" x14ac:dyDescent="0.2"/>
    <row r="743" s="66" customFormat="1" ht="12.75" customHeight="1" x14ac:dyDescent="0.2"/>
    <row r="744" s="66" customFormat="1" ht="12.75" customHeight="1" x14ac:dyDescent="0.2"/>
    <row r="745" s="66" customFormat="1" ht="12.75" customHeight="1" x14ac:dyDescent="0.2"/>
    <row r="746" s="66" customFormat="1" ht="12.75" customHeight="1" x14ac:dyDescent="0.2"/>
    <row r="747" s="66" customFormat="1" ht="12.75" customHeight="1" x14ac:dyDescent="0.2"/>
    <row r="748" s="66" customFormat="1" ht="12.75" customHeight="1" x14ac:dyDescent="0.2"/>
    <row r="749" s="66" customFormat="1" ht="12.75" customHeight="1" x14ac:dyDescent="0.2"/>
    <row r="750" s="66" customFormat="1" ht="12.75" customHeight="1" x14ac:dyDescent="0.2"/>
    <row r="751" s="66" customFormat="1" ht="12.75" customHeight="1" x14ac:dyDescent="0.2"/>
    <row r="752" s="66" customFormat="1" ht="12.75" customHeight="1" x14ac:dyDescent="0.2"/>
    <row r="753" s="66" customFormat="1" ht="12.75" customHeight="1" x14ac:dyDescent="0.2"/>
    <row r="754" s="66" customFormat="1" ht="12.75" customHeight="1" x14ac:dyDescent="0.2"/>
    <row r="755" s="66" customFormat="1" ht="12.75" customHeight="1" x14ac:dyDescent="0.2"/>
    <row r="756" s="66" customFormat="1" ht="12.75" customHeight="1" x14ac:dyDescent="0.2"/>
    <row r="757" s="66" customFormat="1" ht="12.75" customHeight="1" x14ac:dyDescent="0.2"/>
    <row r="758" s="66" customFormat="1" ht="12.75" customHeight="1" x14ac:dyDescent="0.2"/>
    <row r="759" s="66" customFormat="1" ht="12.75" customHeight="1" x14ac:dyDescent="0.2"/>
    <row r="760" s="66" customFormat="1" ht="12.75" customHeight="1" x14ac:dyDescent="0.2"/>
    <row r="761" s="66" customFormat="1" ht="12.75" customHeight="1" x14ac:dyDescent="0.2"/>
    <row r="762" s="66" customFormat="1" ht="12.75" customHeight="1" x14ac:dyDescent="0.2"/>
    <row r="763" s="66" customFormat="1" ht="12.75" customHeight="1" x14ac:dyDescent="0.2"/>
    <row r="764" s="66" customFormat="1" ht="12.75" customHeight="1" x14ac:dyDescent="0.2"/>
    <row r="765" s="66" customFormat="1" ht="12.75" customHeight="1" x14ac:dyDescent="0.2"/>
    <row r="766" s="66" customFormat="1" ht="12.75" customHeight="1" x14ac:dyDescent="0.2"/>
    <row r="767" s="66" customFormat="1" ht="12.75" customHeight="1" x14ac:dyDescent="0.2"/>
    <row r="768" s="66" customFormat="1" ht="12.75" customHeight="1" x14ac:dyDescent="0.2"/>
    <row r="769" spans="3:15" s="66" customFormat="1" ht="12.75" customHeight="1" x14ac:dyDescent="0.2"/>
    <row r="770" spans="3:15" s="66" customFormat="1" ht="12.75" customHeight="1" x14ac:dyDescent="0.2"/>
    <row r="771" spans="3:15" s="66" customFormat="1" ht="12.75" customHeight="1" x14ac:dyDescent="0.2"/>
    <row r="772" spans="3:15" ht="12.75" customHeight="1" x14ac:dyDescent="0.2">
      <c r="C772" s="66"/>
      <c r="D772" s="66"/>
      <c r="E772" s="66"/>
      <c r="F772" s="66"/>
    </row>
    <row r="773" spans="3:15" ht="12.75" customHeight="1" x14ac:dyDescent="0.2">
      <c r="C773" s="66"/>
      <c r="D773" s="66"/>
      <c r="E773" s="66"/>
      <c r="F773" s="66"/>
    </row>
    <row r="774" spans="3:15" ht="12.75" customHeight="1" x14ac:dyDescent="0.2">
      <c r="C774" s="66"/>
      <c r="D774" s="66"/>
      <c r="E774" s="66"/>
      <c r="F774" s="66"/>
    </row>
    <row r="775" spans="3:15" ht="12.75" customHeight="1" x14ac:dyDescent="0.2">
      <c r="C775" s="66"/>
      <c r="D775" s="66"/>
      <c r="E775" s="66"/>
      <c r="F775" s="66"/>
    </row>
    <row r="776" spans="3:15" ht="12.75" customHeight="1" x14ac:dyDescent="0.2">
      <c r="C776" s="66"/>
      <c r="D776" s="66"/>
      <c r="E776" s="66"/>
      <c r="F776" s="66"/>
    </row>
    <row r="777" spans="3:15" ht="12.75" customHeight="1" x14ac:dyDescent="0.2">
      <c r="C777" s="5"/>
      <c r="D777" s="6"/>
      <c r="E777" s="6"/>
      <c r="F777" s="6"/>
      <c r="G777" s="6"/>
      <c r="H777" s="5"/>
      <c r="I777" s="6"/>
      <c r="J777" s="6"/>
      <c r="K777" s="6"/>
      <c r="L777" s="6"/>
      <c r="M777" s="6"/>
      <c r="N777" s="6"/>
      <c r="O777" s="6"/>
    </row>
    <row r="778" spans="3:15" ht="12.75" customHeight="1" x14ac:dyDescent="0.2">
      <c r="C778" s="66"/>
      <c r="D778" s="66"/>
      <c r="E778" s="66"/>
      <c r="F778" s="66"/>
    </row>
    <row r="779" spans="3:15" ht="12.75" customHeight="1" x14ac:dyDescent="0.2">
      <c r="C779" s="66"/>
      <c r="D779" s="66"/>
      <c r="E779" s="66"/>
      <c r="F779" s="66"/>
    </row>
    <row r="780" spans="3:15" ht="12.75" customHeight="1" x14ac:dyDescent="0.2">
      <c r="C780" s="66"/>
      <c r="D780" s="66"/>
      <c r="E780" s="66"/>
      <c r="F780" s="66"/>
    </row>
    <row r="781" spans="3:15" ht="12.75" customHeight="1" x14ac:dyDescent="0.2">
      <c r="C781" s="66"/>
      <c r="D781" s="66"/>
      <c r="E781" s="66"/>
      <c r="F781" s="66"/>
    </row>
    <row r="782" spans="3:15" ht="12.75" customHeight="1" x14ac:dyDescent="0.2">
      <c r="C782" s="66"/>
      <c r="D782" s="66"/>
      <c r="E782" s="66"/>
      <c r="F782" s="66"/>
    </row>
    <row r="783" spans="3:15" ht="12.75" customHeight="1" x14ac:dyDescent="0.2">
      <c r="C783" s="66"/>
      <c r="D783" s="66"/>
      <c r="E783" s="66"/>
      <c r="F783" s="66"/>
    </row>
    <row r="784" spans="3:15" ht="12.75" customHeight="1" x14ac:dyDescent="0.2">
      <c r="C784" s="66"/>
      <c r="D784" s="66"/>
      <c r="E784" s="66"/>
      <c r="F784" s="66"/>
    </row>
    <row r="785" spans="3:6" ht="12.75" customHeight="1" x14ac:dyDescent="0.2">
      <c r="C785" s="66"/>
      <c r="D785" s="66"/>
      <c r="E785" s="66"/>
      <c r="F785" s="66"/>
    </row>
    <row r="786" spans="3:6" ht="12.75" customHeight="1" x14ac:dyDescent="0.2">
      <c r="C786" s="66"/>
      <c r="D786" s="66"/>
      <c r="E786" s="66"/>
      <c r="F786" s="66"/>
    </row>
    <row r="787" spans="3:6" ht="12.75" customHeight="1" x14ac:dyDescent="0.2">
      <c r="C787" s="66"/>
      <c r="D787" s="66"/>
      <c r="E787" s="66"/>
      <c r="F787" s="66"/>
    </row>
    <row r="788" spans="3:6" s="66" customFormat="1" ht="12.75" customHeight="1" x14ac:dyDescent="0.2"/>
    <row r="789" spans="3:6" s="66" customFormat="1" ht="12.75" customHeight="1" x14ac:dyDescent="0.2"/>
    <row r="790" spans="3:6" s="66" customFormat="1" ht="12.75" customHeight="1" x14ac:dyDescent="0.2"/>
    <row r="791" spans="3:6" s="66" customFormat="1" ht="12.75" customHeight="1" x14ac:dyDescent="0.2"/>
    <row r="792" spans="3:6" s="66" customFormat="1" ht="12.75" customHeight="1" x14ac:dyDescent="0.2"/>
    <row r="793" spans="3:6" s="66" customFormat="1" ht="12.75" customHeight="1" x14ac:dyDescent="0.2"/>
    <row r="794" spans="3:6" s="66" customFormat="1" ht="12.75" customHeight="1" x14ac:dyDescent="0.2"/>
    <row r="795" spans="3:6" s="66" customFormat="1" ht="12.75" customHeight="1" x14ac:dyDescent="0.2"/>
    <row r="796" spans="3:6" s="66" customFormat="1" ht="12.75" customHeight="1" x14ac:dyDescent="0.2"/>
    <row r="797" spans="3:6" s="66" customFormat="1" ht="12.75" customHeight="1" x14ac:dyDescent="0.2"/>
    <row r="798" spans="3:6" s="66" customFormat="1" ht="12.75" customHeight="1" x14ac:dyDescent="0.2"/>
    <row r="799" spans="3:6" s="66" customFormat="1" ht="12.75" customHeight="1" x14ac:dyDescent="0.2"/>
    <row r="800" spans="3:6" s="66" customFormat="1" ht="12.75" customHeight="1" x14ac:dyDescent="0.2"/>
    <row r="801" s="66" customFormat="1" ht="12.75" customHeight="1" x14ac:dyDescent="0.2"/>
    <row r="802" s="66" customFormat="1" ht="12.75" customHeight="1" x14ac:dyDescent="0.2"/>
    <row r="803" s="66" customFormat="1" ht="12.75" customHeight="1" x14ac:dyDescent="0.2"/>
    <row r="804" s="66" customFormat="1" ht="12.75" customHeight="1" x14ac:dyDescent="0.2"/>
    <row r="805" s="66" customFormat="1" ht="12.75" customHeight="1" x14ac:dyDescent="0.2"/>
    <row r="806" s="66" customFormat="1" ht="12.75" customHeight="1" x14ac:dyDescent="0.2"/>
    <row r="807" s="66" customFormat="1" ht="12.75" customHeight="1" x14ac:dyDescent="0.2"/>
    <row r="808" s="66" customFormat="1" ht="12.75" customHeight="1" x14ac:dyDescent="0.2"/>
    <row r="809" s="66" customFormat="1" ht="12.75" customHeight="1" x14ac:dyDescent="0.2"/>
    <row r="810" s="66" customFormat="1" ht="12.75" customHeight="1" x14ac:dyDescent="0.2"/>
    <row r="811" s="66" customFormat="1" ht="12.75" customHeight="1" x14ac:dyDescent="0.2"/>
    <row r="812" s="66" customFormat="1" ht="12.75" customHeight="1" x14ac:dyDescent="0.2"/>
    <row r="813" s="66" customFormat="1" ht="12.75" customHeight="1" x14ac:dyDescent="0.2"/>
    <row r="814" s="66" customFormat="1" ht="12.75" customHeight="1" x14ac:dyDescent="0.2"/>
    <row r="815" s="66" customFormat="1" ht="12.75" customHeight="1" x14ac:dyDescent="0.2"/>
    <row r="816" s="66" customFormat="1" ht="12.75" customHeight="1" x14ac:dyDescent="0.2"/>
    <row r="817" s="66" customFormat="1" ht="12.75" customHeight="1" x14ac:dyDescent="0.2"/>
    <row r="818" s="66" customFormat="1" ht="12.75" customHeight="1" x14ac:dyDescent="0.2"/>
    <row r="819" s="66" customFormat="1" ht="12.75" customHeight="1" x14ac:dyDescent="0.2"/>
    <row r="820" s="66" customFormat="1" ht="12.75" customHeight="1" x14ac:dyDescent="0.2"/>
    <row r="821" s="66" customFormat="1" ht="12.75" customHeight="1" x14ac:dyDescent="0.2"/>
    <row r="822" s="66" customFormat="1" ht="12.75" customHeight="1" x14ac:dyDescent="0.2"/>
    <row r="823" s="66" customFormat="1" ht="12.75" customHeight="1" x14ac:dyDescent="0.2"/>
    <row r="824" s="66" customFormat="1" ht="12.75" customHeight="1" x14ac:dyDescent="0.2"/>
    <row r="825" s="66" customFormat="1" ht="12.75" customHeight="1" x14ac:dyDescent="0.2"/>
    <row r="826" s="66" customFormat="1" ht="12.75" customHeight="1" x14ac:dyDescent="0.2"/>
    <row r="827" s="66" customFormat="1" ht="12.75" customHeight="1" x14ac:dyDescent="0.2"/>
    <row r="828" s="66" customFormat="1" ht="12.75" customHeight="1" x14ac:dyDescent="0.2"/>
    <row r="829" s="66" customFormat="1" ht="12.75" customHeight="1" x14ac:dyDescent="0.2"/>
    <row r="830" s="66" customFormat="1" ht="12.75" customHeight="1" x14ac:dyDescent="0.2"/>
    <row r="831" s="66" customFormat="1" ht="12.75" customHeight="1" x14ac:dyDescent="0.2"/>
    <row r="832" s="66" customFormat="1" ht="12.75" customHeight="1" x14ac:dyDescent="0.2"/>
    <row r="833" s="66" customFormat="1" ht="12.75" customHeight="1" x14ac:dyDescent="0.2"/>
    <row r="834" s="66" customFormat="1" ht="12.75" customHeight="1" x14ac:dyDescent="0.2"/>
    <row r="835" s="66" customFormat="1" ht="12.75" customHeight="1" x14ac:dyDescent="0.2"/>
  </sheetData>
  <mergeCells count="23">
    <mergeCell ref="H1:P1"/>
    <mergeCell ref="H2:P2"/>
    <mergeCell ref="H3:P3"/>
    <mergeCell ref="H4:P4"/>
    <mergeCell ref="H5:P5"/>
    <mergeCell ref="A1:G1"/>
    <mergeCell ref="A2:G2"/>
    <mergeCell ref="A3:G3"/>
    <mergeCell ref="A4:G4"/>
    <mergeCell ref="A5:G5"/>
    <mergeCell ref="N10:O10"/>
    <mergeCell ref="C7:G7"/>
    <mergeCell ref="H7:O7"/>
    <mergeCell ref="C8:G8"/>
    <mergeCell ref="H8:O8"/>
    <mergeCell ref="C9:G9"/>
    <mergeCell ref="H9:L9"/>
    <mergeCell ref="M9:O9"/>
    <mergeCell ref="C10:C11"/>
    <mergeCell ref="D10:G10"/>
    <mergeCell ref="H10:H11"/>
    <mergeCell ref="I10:L10"/>
    <mergeCell ref="M10:M11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61" pageOrder="overThenDown" orientation="portrait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ARROCHA</dc:creator>
  <cp:lastModifiedBy>Dalys Liao de Pardo</cp:lastModifiedBy>
  <cp:lastPrinted>2018-09-17T16:41:11Z</cp:lastPrinted>
  <dcterms:created xsi:type="dcterms:W3CDTF">2015-06-05T16:39:30Z</dcterms:created>
  <dcterms:modified xsi:type="dcterms:W3CDTF">2018-09-17T16:47:10Z</dcterms:modified>
</cp:coreProperties>
</file>